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codeName="ThisWorkbook"/>
  <mc:AlternateContent xmlns:mc="http://schemas.openxmlformats.org/markup-compatibility/2006">
    <mc:Choice Requires="x15">
      <x15ac:absPath xmlns:x15ac="http://schemas.microsoft.com/office/spreadsheetml/2010/11/ac" url="s:\sph-match\match-data\match resources\databook\in progress\"/>
    </mc:Choice>
  </mc:AlternateContent>
  <xr:revisionPtr revIDLastSave="0" documentId="13_ncr:1_{7560154B-F188-4E93-94AE-B0DF47DC3AEA}" xr6:coauthVersionLast="47" xr6:coauthVersionMax="47" xr10:uidLastSave="{00000000-0000-0000-0000-000000000000}"/>
  <workbookProtection workbookAlgorithmName="SHA-512" workbookHashValue="IBV9mZEOI5MpK7A8qrU3W3QB/vDR7uZRziRkoglDWyn/YIIAAv8C27RZEeqvsfsBokIDb107ROQoqLsjR0nv+A==" workbookSaltValue="rju4qCWeefb0TWT4CapgCg==" workbookSpinCount="100000" lockStructure="1"/>
  <bookViews>
    <workbookView xWindow="-28920" yWindow="-1425" windowWidth="29040" windowHeight="15840" xr2:uid="{CB506E64-FCEA-4D58-A7B7-B5E0CC0015A8}"/>
  </bookViews>
  <sheets>
    <sheet name="Introduction" sheetId="1" r:id="rId1"/>
    <sheet name="Overview and instruments" sheetId="11" r:id="rId2"/>
    <sheet name="Participation" sheetId="8" r:id="rId3"/>
    <sheet name="Mother" sheetId="6" r:id="rId4"/>
    <sheet name="Child" sheetId="7" r:id="rId5"/>
    <sheet name="Data Dictionary" sheetId="10" r:id="rId6"/>
    <sheet name="Version history" sheetId="9" r:id="rId7"/>
  </sheets>
  <definedNames>
    <definedName name="_xlnm._FilterDatabase" localSheetId="4" hidden="1">Child!$A$1:$AA$1146</definedName>
    <definedName name="_xlnm._FilterDatabase" localSheetId="3" hidden="1">Mother!$B$2:$G$409</definedName>
    <definedName name="Associated_datasets">'Overview and instruments'!$B$42</definedName>
    <definedName name="_xlnm.Print_Area" localSheetId="4">Child!$B$1:$AA$1146</definedName>
    <definedName name="_xlnm.Print_Area" localSheetId="5">'Data Dictionary'!$A$1:$H$381</definedName>
    <definedName name="_xlnm.Print_Area" localSheetId="3">Mother!$A$1:$G$409</definedName>
    <definedName name="_xlnm.Print_Titles" localSheetId="4">Child!$1:$3</definedName>
    <definedName name="_xlnm.Print_Titles" localSheetId="5">'Data Dictionary'!$1:$1</definedName>
    <definedName name="_xlnm.Print_Titles" localSheetId="3">Mother!$1:$1</definedName>
    <definedName name="_xlnm.Print_Titles" localSheetId="1">'Overview and instruments'!$2:$3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8" l="1"/>
  <c r="I38" i="8" s="1"/>
  <c r="I35" i="8" l="1"/>
  <c r="E25" i="8"/>
  <c r="F20" i="8"/>
  <c r="F14" i="8"/>
  <c r="F16" i="8" s="1"/>
  <c r="F22" i="8" l="1"/>
  <c r="F28" i="8" s="1"/>
  <c r="E34" i="8" s="1"/>
  <c r="E30" i="8" l="1"/>
  <c r="E38" i="8"/>
  <c r="E35" i="8"/>
</calcChain>
</file>

<file path=xl/sharedStrings.xml><?xml version="1.0" encoding="utf-8"?>
<sst xmlns="http://schemas.openxmlformats.org/spreadsheetml/2006/main" count="4989" uniqueCount="1439">
  <si>
    <r>
      <rPr>
        <b/>
        <sz val="11"/>
        <rFont val="Calibri"/>
        <family val="2"/>
      </rPr>
      <t>Mothers' data:</t>
    </r>
    <r>
      <rPr>
        <sz val="11"/>
        <rFont val="Calibri"/>
        <family val="2"/>
      </rPr>
      <t xml:space="preserve"> MatCH survey questions asked once only, per mother (N=3048). Includes scores for 'MatCH' items in Y7 survey.    </t>
    </r>
  </si>
  <si>
    <r>
      <rPr>
        <b/>
        <sz val="11"/>
        <rFont val="Calibri"/>
        <family val="2"/>
      </rPr>
      <t>Child data:</t>
    </r>
    <r>
      <rPr>
        <sz val="11"/>
        <rFont val="Calibri"/>
        <family val="2"/>
      </rPr>
      <t xml:space="preserve"> Match survey questions asked about each child (N=5799) aged 0-12 years. (Up to three children were included per mother;  the three youngest). </t>
    </r>
  </si>
  <si>
    <t>Types of variables:</t>
  </si>
  <si>
    <t>Missing data:</t>
  </si>
  <si>
    <t xml:space="preserve"> Ages and Stages (ASQ-3):</t>
  </si>
  <si>
    <r>
      <t xml:space="preserve">Applicable to children aged 1 to 66 months, </t>
    </r>
    <r>
      <rPr>
        <b/>
        <sz val="10"/>
        <rFont val="Calibri"/>
        <family val="2"/>
      </rPr>
      <t>online</t>
    </r>
    <r>
      <rPr>
        <sz val="10"/>
        <rFont val="Calibri"/>
        <family val="2"/>
      </rPr>
      <t xml:space="preserve"> surveys only.
The actual items differ for every 2-6 month age interval; the question text was rendered dynamically, so does not appear here.  As with other  instruments, both frequencies of individual items and summary scores are reported.</t>
    </r>
  </si>
  <si>
    <t>Checking:</t>
  </si>
  <si>
    <r>
      <t xml:space="preserve">A number of errors were identified during scanning of paper surveys.  Manual review was conducted (UoN) and obvious errors corrected in cleaning programs (UQ).  </t>
    </r>
    <r>
      <rPr>
        <b/>
        <i/>
        <sz val="10"/>
        <rFont val="Calibri"/>
        <family val="2"/>
      </rPr>
      <t xml:space="preserve">Please report anything questionable in the data. </t>
    </r>
  </si>
  <si>
    <t>c.loos@uq.edu.au</t>
  </si>
  <si>
    <t>Reference</t>
  </si>
  <si>
    <t>Age group</t>
  </si>
  <si>
    <t>Survey</t>
  </si>
  <si>
    <t>0-1</t>
  </si>
  <si>
    <t>2-4</t>
  </si>
  <si>
    <t>5-12</t>
  </si>
  <si>
    <t>PAGE</t>
  </si>
  <si>
    <t>Qno</t>
  </si>
  <si>
    <t>MatCH (new)</t>
  </si>
  <si>
    <t>n</t>
  </si>
  <si>
    <t>1-3</t>
  </si>
  <si>
    <t>02 Child care/ school</t>
  </si>
  <si>
    <t>Childcare</t>
  </si>
  <si>
    <t>Kylie Hesketh (adapted from ALSWH Y7 and Deakin HAPPY/INFANT studies)</t>
  </si>
  <si>
    <t>http://www.ncbi.nlm.nih.gov/pubmed/18373877
https://www.ncbi.nlm.nih.gov/pubmed/22480665</t>
  </si>
  <si>
    <t>School grade</t>
  </si>
  <si>
    <t>n/a</t>
  </si>
  <si>
    <t>03 Illness/
disability</t>
  </si>
  <si>
    <t>Longstanding conditions and symptoms</t>
  </si>
  <si>
    <t>adapted from ‘Growing up in Ireland’ study</t>
  </si>
  <si>
    <t>http://growingup.ie/index.php?id=83</t>
  </si>
  <si>
    <t>4-5</t>
  </si>
  <si>
    <t>6-7</t>
  </si>
  <si>
    <t>Injury</t>
  </si>
  <si>
    <t>WHO Health Behaviour in School-aged Children (HBSC) Study</t>
  </si>
  <si>
    <t>http://www.ncbi.nlm.nih.gov/pmc/articles/PMC1615546/</t>
  </si>
  <si>
    <t>Infections</t>
  </si>
  <si>
    <t>http://www.growingup.co.nz/en.html</t>
  </si>
  <si>
    <t>Impact on family (new)</t>
  </si>
  <si>
    <r>
      <t xml:space="preserve">New; uses constructs from Stein &amp; Riessman 1980 </t>
    </r>
    <r>
      <rPr>
        <i/>
        <sz val="9"/>
        <color rgb="FF000000"/>
        <rFont val="Calibri"/>
        <family val="2"/>
      </rPr>
      <t>The development of an Impact-on-Family Scale</t>
    </r>
  </si>
  <si>
    <t>https://www.ncbi.nlm.nih.gov/pubmed/7401703</t>
  </si>
  <si>
    <t>04 Health care</t>
  </si>
  <si>
    <r>
      <t>Based on instruments used in Longitudinal Study of Australian Children (LSAC) &amp;  Growing up in New Zealand Study</t>
    </r>
    <r>
      <rPr>
        <vertAlign val="superscript"/>
        <sz val="9"/>
        <color rgb="FF000000"/>
        <rFont val="Calibri"/>
        <family val="2"/>
      </rPr>
      <t>1</t>
    </r>
    <r>
      <rPr>
        <sz val="9"/>
        <color rgb="FF000000"/>
        <rFont val="Calibri"/>
        <family val="2"/>
      </rPr>
      <t>, but greatly modified following MatCH pilot</t>
    </r>
  </si>
  <si>
    <t>12-16</t>
  </si>
  <si>
    <t xml:space="preserve">Immunisation:  adherence to schedule </t>
  </si>
  <si>
    <t>05 Physical activity</t>
  </si>
  <si>
    <t>Hours + minutes spent in sedentary activities</t>
  </si>
  <si>
    <t>https://www.ncbi.nlm.nih.gov/pubmed/22480665</t>
  </si>
  <si>
    <t>18-19</t>
  </si>
  <si>
    <t>PACE+ Measure against Physical Activity guidelines (1-12 years)</t>
  </si>
  <si>
    <r>
      <t xml:space="preserve">Prochaska &amp; Sallis  2001 </t>
    </r>
    <r>
      <rPr>
        <i/>
        <sz val="9"/>
        <color rgb="FF000000"/>
        <rFont val="Calibri"/>
        <family val="2"/>
      </rPr>
      <t>A physical activity screening measure for use with adolescents in primary care</t>
    </r>
    <r>
      <rPr>
        <sz val="9"/>
        <color rgb="FF000000"/>
        <rFont val="Calibri"/>
        <family val="2"/>
      </rPr>
      <t xml:space="preserve"> (adapted for Australian guidelines)</t>
    </r>
  </si>
  <si>
    <t>http://www.ncbi.nlm.nih.gov/pubmed/11343497</t>
  </si>
  <si>
    <t>06 Home environment</t>
  </si>
  <si>
    <t>Play equipment/ facilities</t>
  </si>
  <si>
    <t>9-10</t>
  </si>
  <si>
    <t>20-24</t>
  </si>
  <si>
    <t>Access to books, reading</t>
  </si>
  <si>
    <t>Longitudinal Study of Australian Children (LSAC)</t>
  </si>
  <si>
    <t>http://www.growingupinaustralia.gov.au/</t>
  </si>
  <si>
    <t>25-28</t>
  </si>
  <si>
    <r>
      <t xml:space="preserve">English et al 2015 </t>
    </r>
    <r>
      <rPr>
        <i/>
        <sz val="9"/>
        <color rgb="FF000000"/>
        <rFont val="Calibri"/>
        <family val="2"/>
      </rPr>
      <t>Assessing exposure of young children to common endocrine-disrupting chemicals in the home environment: a review and commentary of the questionnaire-based approach</t>
    </r>
  </si>
  <si>
    <t>https://www.degruyter.com/downloadpdf/j/reveh.2015.30.issue-1/reveh-2014-0069/reveh-2014-0069.pdf</t>
  </si>
  <si>
    <t>11-12</t>
  </si>
  <si>
    <t>29-37</t>
  </si>
  <si>
    <t xml:space="preserve">07 Infant feeding </t>
  </si>
  <si>
    <t>Infant feeding</t>
  </si>
  <si>
    <t>Adapted from Feeding Qld Babies &amp; Australian National Infant Feeding Survey</t>
  </si>
  <si>
    <t>https://www.ncbi.nlm.nih.gov/pubmed/24840853
http://www.aihw.gov.au/publication-detail/?id=10737420927</t>
  </si>
  <si>
    <t>13-15</t>
  </si>
  <si>
    <t>40-45</t>
  </si>
  <si>
    <t>08 Diet</t>
  </si>
  <si>
    <t>Dietary intake</t>
  </si>
  <si>
    <r>
      <t xml:space="preserve">Children’s Dietary QA (CDQ, Section B-C)
Margery et al 2009 </t>
    </r>
    <r>
      <rPr>
        <i/>
        <sz val="9"/>
        <color rgb="FF000000"/>
        <rFont val="Calibri"/>
        <family val="2"/>
      </rPr>
      <t>Reliability and validity of the Children's Dietary Questionnaire  a new tool to measure children's dietary patterns</t>
    </r>
  </si>
  <si>
    <t>http://www.ncbi.nlm.nih.gov/pubmed/19922040</t>
  </si>
  <si>
    <t>16-17</t>
  </si>
  <si>
    <t>46-48</t>
  </si>
  <si>
    <t>09 Parenting</t>
  </si>
  <si>
    <t>Warmth/hostility</t>
  </si>
  <si>
    <r>
      <t xml:space="preserve">Australian Institute of Family Studies. </t>
    </r>
    <r>
      <rPr>
        <i/>
        <sz val="9"/>
        <color rgb="FF000000"/>
        <rFont val="Calibri"/>
        <family val="2"/>
      </rPr>
      <t>LSAC annual statistical report 2010. Chapter 5: Parenting practices and behaviours.</t>
    </r>
  </si>
  <si>
    <t xml:space="preserve">https://growingupinaustralia.gov.au/sites/default/files/asr2010.pdf </t>
  </si>
  <si>
    <t>51-52</t>
  </si>
  <si>
    <t>Alabama Parenting Scale – Short form (P)</t>
  </si>
  <si>
    <r>
      <t>Elgar et al 2007</t>
    </r>
    <r>
      <rPr>
        <i/>
        <sz val="9"/>
        <color rgb="FF000000"/>
        <rFont val="Calibri"/>
        <family val="2"/>
      </rPr>
      <t xml:space="preserve"> Development and Validation of a Short Form of the Alabama Parenting Questionnaire</t>
    </r>
  </si>
  <si>
    <t>http://www.scopus.com/inward/record.url?eid=2-s2.0-34247601128&amp;partnerID=40&amp;md5=f12cc91671d6c7a1a77791e42023e05c</t>
  </si>
  <si>
    <t>10 Sleep</t>
  </si>
  <si>
    <t>Brief Infant Sleep QA (BISQ)</t>
  </si>
  <si>
    <r>
      <t xml:space="preserve">Sadeh 2004 </t>
    </r>
    <r>
      <rPr>
        <i/>
        <sz val="9"/>
        <color rgb="FF000000"/>
        <rFont val="Calibri"/>
        <family val="2"/>
      </rPr>
      <t>A brief screening questionnaire for infant sleep problems: validation and findings for an Internet sample</t>
    </r>
  </si>
  <si>
    <t>http://pediatrics.aappublications.org/content/113/6/e570</t>
  </si>
  <si>
    <t>19-20</t>
  </si>
  <si>
    <t>54-57</t>
  </si>
  <si>
    <t>Pediatric Seep Problem Survey Instrument (CSHQ)</t>
  </si>
  <si>
    <r>
      <t xml:space="preserve">Owens et al 2000 </t>
    </r>
    <r>
      <rPr>
        <i/>
        <sz val="9"/>
        <color rgb="FF000000"/>
        <rFont val="Calibri"/>
        <family val="2"/>
      </rPr>
      <t>The Children's Sleep Habits Questionnaire (CSHQ): psychometric properties of a survey instrument for school-aged children</t>
    </r>
  </si>
  <si>
    <t>http://www.ncbi.nlm.nih.gov/pubmed/11145319</t>
  </si>
  <si>
    <t>27-29</t>
  </si>
  <si>
    <t>69-78</t>
  </si>
  <si>
    <t>11 Quality of Life</t>
  </si>
  <si>
    <t>PedsQL: INFANT (1-12 mths/ 13-24 mths )</t>
  </si>
  <si>
    <r>
      <t xml:space="preserve">Varni et al 1999 </t>
    </r>
    <r>
      <rPr>
        <i/>
        <sz val="9"/>
        <color rgb="FF000000"/>
        <rFont val="Calibri"/>
        <family val="2"/>
      </rPr>
      <t>The PedsQL (TM): Measurement model for the pediatric quality of life inventory</t>
    </r>
  </si>
  <si>
    <t>http://www.pedsql.org/</t>
  </si>
  <si>
    <t>20-23</t>
  </si>
  <si>
    <t>58-62</t>
  </si>
  <si>
    <t>PedsQL: TODDLER/ YOUNG CHILD/ CHILD</t>
  </si>
  <si>
    <t>25-26</t>
  </si>
  <si>
    <t>65-68</t>
  </si>
  <si>
    <t>12 Social/ emotional</t>
  </si>
  <si>
    <t>Short Toddler Temperament Scale (STST)</t>
  </si>
  <si>
    <r>
      <t xml:space="preserve">Fullard et al 1984 </t>
    </r>
    <r>
      <rPr>
        <i/>
        <sz val="9"/>
        <color rgb="FF000000"/>
        <rFont val="Calibri"/>
        <family val="2"/>
      </rPr>
      <t xml:space="preserve">Assessing Temperament in One-to Three-Year-Old Children </t>
    </r>
    <r>
      <rPr>
        <sz val="9"/>
        <color rgb="FF000000"/>
        <rFont val="Calibri"/>
        <family val="2"/>
      </rPr>
      <t>(as adapted and used by LSAC)</t>
    </r>
  </si>
  <si>
    <t>http://jpepsy.oxfordjournals.org/content/9/2/205.full.pdf</t>
  </si>
  <si>
    <t>Strengths and difficulties QA (2-4 yrs/ 4-10 yrs version)</t>
  </si>
  <si>
    <r>
      <t>Goodman R 1994</t>
    </r>
    <r>
      <rPr>
        <i/>
        <sz val="9"/>
        <color rgb="FF000000"/>
        <rFont val="Calibri"/>
        <family val="2"/>
      </rPr>
      <t xml:space="preserve"> A Modified Version of the Rutter Parent Questionnaire Including Extra Items on Children's Strengths</t>
    </r>
  </si>
  <si>
    <t>http://dx.doi.org/10.1111/j.1469-7610.1994.tb01289.x</t>
  </si>
  <si>
    <t>30-31</t>
  </si>
  <si>
    <t>79-80</t>
  </si>
  <si>
    <t>13 Physical  development</t>
  </si>
  <si>
    <t>Pubertal Development Scale</t>
  </si>
  <si>
    <r>
      <t xml:space="preserve">Carskadon &amp; Acebo 1993 </t>
    </r>
    <r>
      <rPr>
        <i/>
        <sz val="9"/>
        <color rgb="FF000000"/>
        <rFont val="Calibri"/>
        <family val="2"/>
      </rPr>
      <t>A self-administered rating scale for pubertal development</t>
    </r>
  </si>
  <si>
    <t>Journal of Adolescent Health V14(3) PP190-195</t>
  </si>
  <si>
    <t>Anthropometrics</t>
  </si>
  <si>
    <r>
      <t xml:space="preserve">Davies et al 2001 </t>
    </r>
    <r>
      <rPr>
        <i/>
        <sz val="9"/>
        <color rgb="FF000000"/>
        <rFont val="Calibri"/>
        <family val="2"/>
      </rPr>
      <t xml:space="preserve">Standard methods for the collection and collation of anthropometric data in children </t>
    </r>
    <r>
      <rPr>
        <sz val="9"/>
        <color rgb="FF000000"/>
        <rFont val="Calibri"/>
        <family val="2"/>
      </rPr>
      <t>(adapted for lay reader)</t>
    </r>
  </si>
  <si>
    <t>http://www.health.gov.au/pubhlth/strateg/food/pdf/anthropometric.pdf</t>
  </si>
  <si>
    <t>14 Early child development</t>
  </si>
  <si>
    <t>Ages and Stages (ASQ 3): Language and Gross Motor items only; up to 66 mths</t>
  </si>
  <si>
    <r>
      <t xml:space="preserve">Squires J et al 1997 </t>
    </r>
    <r>
      <rPr>
        <i/>
        <sz val="9"/>
        <color rgb="FF000000"/>
        <rFont val="Calibri"/>
        <family val="2"/>
      </rPr>
      <t>Revision of a parent-completed developmental screening tool: Ages and Stages Questionnaires</t>
    </r>
  </si>
  <si>
    <t>http://www.brookespublishing.com/resource-center/screening-and-assessment/asq/asq-3/</t>
  </si>
  <si>
    <t>Online survey only</t>
  </si>
  <si>
    <r>
      <t xml:space="preserve">Netemeyer et al 1996 </t>
    </r>
    <r>
      <rPr>
        <i/>
        <sz val="9"/>
        <color rgb="FF000000"/>
        <rFont val="Calibri"/>
        <family val="2"/>
      </rPr>
      <t>Development and Validation of Work-Family Conflict and Family-Work Conflict Scales</t>
    </r>
  </si>
  <si>
    <t>http://psycnet.apa.org/journals/apl/81/4/400.pdf</t>
  </si>
  <si>
    <t>y7: 12</t>
  </si>
  <si>
    <r>
      <t xml:space="preserve">Boterhoven de Haan et al 2015 </t>
    </r>
    <r>
      <rPr>
        <i/>
        <sz val="9"/>
        <color rgb="FF000000"/>
        <rFont val="Calibri"/>
        <family val="2"/>
      </rPr>
      <t>Reliability and validity of a short version of the general functioning subscale of the McMaster Family Assessment Device</t>
    </r>
  </si>
  <si>
    <t>Reliability and validity of a short version of the general functioning subscale of the McMaster Family Assessment Device</t>
  </si>
  <si>
    <t>y7: 15</t>
  </si>
  <si>
    <t xml:space="preserve">Family support services </t>
  </si>
  <si>
    <r>
      <rPr>
        <vertAlign val="superscript"/>
        <sz val="9"/>
        <color rgb="FF000000"/>
        <rFont val="Calibri"/>
        <family val="2"/>
      </rPr>
      <t>1</t>
    </r>
    <r>
      <rPr>
        <sz val="9"/>
        <color rgb="FF000000"/>
        <rFont val="Calibri"/>
        <family val="2"/>
      </rPr>
      <t>See under 'Health utilisation' above, (an earlier version of part of the same question).</t>
    </r>
  </si>
  <si>
    <t>y7: 22</t>
  </si>
  <si>
    <t>Housing density</t>
  </si>
  <si>
    <t>Number of bedrooms in home (ABS 2011 Census, Q55, page 17, data dictionary ref BEDD)</t>
  </si>
  <si>
    <t>http://www.abs.gov.au/AUSSTATS/abs@.nsf/Previousproducts/2901.0Main%20Features302011?opendocument&amp;tabname=Summary&amp;prodno=2901.0&amp;issue=2011&amp;num=&amp;view=</t>
  </si>
  <si>
    <t>y7: 29</t>
  </si>
  <si>
    <t>Number of occupants (Peter Sly, Karin English).</t>
  </si>
  <si>
    <t>Australian Early Development Census (AEDC)</t>
  </si>
  <si>
    <t>NAPLAN (state-based collections)</t>
  </si>
  <si>
    <t>Australian Immunisation Register (ACIR)</t>
  </si>
  <si>
    <t>ALSWH maternal data collection (1973-78 cohort):</t>
  </si>
  <si>
    <t>Databook</t>
  </si>
  <si>
    <t>Surveys</t>
  </si>
  <si>
    <t>Instruments</t>
  </si>
  <si>
    <t>Variable</t>
  </si>
  <si>
    <t>Code</t>
  </si>
  <si>
    <t>CONSENT_DL</t>
  </si>
  <si>
    <t>Yes</t>
  </si>
  <si>
    <t>No</t>
  </si>
  <si>
    <t>N  :  NMiss</t>
  </si>
  <si>
    <t>DL_CAT</t>
  </si>
  <si>
    <t>CHILDSWITCH_FLAG</t>
  </si>
  <si>
    <t>DE_TYPE</t>
  </si>
  <si>
    <t>Online</t>
  </si>
  <si>
    <t>BATCH</t>
  </si>
  <si>
    <t xml:space="preserve">           1</t>
  </si>
  <si>
    <t xml:space="preserve">           2</t>
  </si>
  <si>
    <t>INVITATION</t>
  </si>
  <si>
    <t>Email &amp;/or mail</t>
  </si>
  <si>
    <t>Mail only</t>
  </si>
  <si>
    <t>Email only</t>
  </si>
  <si>
    <t>STUDY_STATUS</t>
  </si>
  <si>
    <t>Online survey in progress</t>
  </si>
  <si>
    <t>Online survey completed</t>
  </si>
  <si>
    <t>Online survey incomplete, NFA</t>
  </si>
  <si>
    <t>Paper survey submitted</t>
  </si>
  <si>
    <t>MODE</t>
  </si>
  <si>
    <t>Paper</t>
  </si>
  <si>
    <t>SVY_STATUS</t>
  </si>
  <si>
    <t>Submitted</t>
  </si>
  <si>
    <t>Incomplete (online)</t>
  </si>
  <si>
    <t>ARIAPGP</t>
  </si>
  <si>
    <t xml:space="preserve">           3</t>
  </si>
  <si>
    <t xml:space="preserve">           4</t>
  </si>
  <si>
    <t xml:space="preserve">           5</t>
  </si>
  <si>
    <t>AGE_MAX</t>
  </si>
  <si>
    <t xml:space="preserve">           0</t>
  </si>
  <si>
    <t xml:space="preserve">           6</t>
  </si>
  <si>
    <t xml:space="preserve">           7</t>
  </si>
  <si>
    <t xml:space="preserve">           8</t>
  </si>
  <si>
    <t xml:space="preserve">           9</t>
  </si>
  <si>
    <t xml:space="preserve">          10</t>
  </si>
  <si>
    <t xml:space="preserve">          11</t>
  </si>
  <si>
    <t xml:space="preserve">          12</t>
  </si>
  <si>
    <t>Mean  :  StdMean</t>
  </si>
  <si>
    <t>Min  :  Max</t>
  </si>
  <si>
    <t>Median  :  Mode</t>
  </si>
  <si>
    <t>AGE_MIN</t>
  </si>
  <si>
    <t>BIRTHYEAR_MIN</t>
  </si>
  <si>
    <t xml:space="preserve">        2003</t>
  </si>
  <si>
    <t xml:space="preserve">        2004</t>
  </si>
  <si>
    <t xml:space="preserve">        2005</t>
  </si>
  <si>
    <t xml:space="preserve">        2006</t>
  </si>
  <si>
    <t xml:space="preserve">        2007</t>
  </si>
  <si>
    <t xml:space="preserve">        2008</t>
  </si>
  <si>
    <t xml:space="preserve">        2009</t>
  </si>
  <si>
    <t xml:space="preserve">        2010</t>
  </si>
  <si>
    <t xml:space="preserve">        2011</t>
  </si>
  <si>
    <t xml:space="preserve">        2012</t>
  </si>
  <si>
    <t xml:space="preserve">        2013</t>
  </si>
  <si>
    <t xml:space="preserve">        2014</t>
  </si>
  <si>
    <t xml:space="preserve">        2015</t>
  </si>
  <si>
    <t xml:space="preserve">        2016</t>
  </si>
  <si>
    <t>BIRTHYEAR_MAX</t>
  </si>
  <si>
    <t xml:space="preserve">        2017</t>
  </si>
  <si>
    <t>LAST_SVY</t>
  </si>
  <si>
    <t>MATERNAL_AGESVY</t>
  </si>
  <si>
    <t xml:space="preserve">          37</t>
  </si>
  <si>
    <t xml:space="preserve">          38</t>
  </si>
  <si>
    <t xml:space="preserve">          39</t>
  </si>
  <si>
    <t xml:space="preserve">          40</t>
  </si>
  <si>
    <t xml:space="preserve">          41</t>
  </si>
  <si>
    <t xml:space="preserve">          42</t>
  </si>
  <si>
    <t xml:space="preserve">          43</t>
  </si>
  <si>
    <t xml:space="preserve">          44</t>
  </si>
  <si>
    <t>N_SVYS</t>
  </si>
  <si>
    <t>LVINGBIRTH_N</t>
  </si>
  <si>
    <t>N_ELIGIBLE</t>
  </si>
  <si>
    <t>SVY_AGECAT01</t>
  </si>
  <si>
    <t>SVY_AGECAT24</t>
  </si>
  <si>
    <t>SVY_AGECAT512</t>
  </si>
  <si>
    <t>OTRBIRTH_N</t>
  </si>
  <si>
    <t>STATE</t>
  </si>
  <si>
    <t>NSW</t>
  </si>
  <si>
    <t>VIC</t>
  </si>
  <si>
    <t>QLD</t>
  </si>
  <si>
    <t>SA</t>
  </si>
  <si>
    <t>WA</t>
  </si>
  <si>
    <t>TAS</t>
  </si>
  <si>
    <t>NT</t>
  </si>
  <si>
    <t>ACT</t>
  </si>
  <si>
    <t>Overseas</t>
  </si>
  <si>
    <t>GP_DIFF</t>
  </si>
  <si>
    <t>[Q12] Have you had difficulties finding a GP for your child?</t>
  </si>
  <si>
    <t>GP_PLACE</t>
  </si>
  <si>
    <t>[Q13a] When you take your child/ren to a GP (family doctor) do you go to the same place?</t>
  </si>
  <si>
    <t>Always</t>
  </si>
  <si>
    <t>Most of the time</t>
  </si>
  <si>
    <t>Sometimes</t>
  </si>
  <si>
    <t>Rarely or never</t>
  </si>
  <si>
    <t>GP_SAME</t>
  </si>
  <si>
    <t>[Q13b] When you take your child/ren to a GP, do you usually see the same doctor?</t>
  </si>
  <si>
    <t>GP_SATISFACTION</t>
  </si>
  <si>
    <t>[Q14] All things considered, how satisfied are you with your child/ren's usual GP practice?</t>
  </si>
  <si>
    <t>Very satisfied</t>
  </si>
  <si>
    <t>Fairly satisfied</t>
  </si>
  <si>
    <t>Neither satisfied nor dissatisfied</t>
  </si>
  <si>
    <t>Fairly dissatisfied</t>
  </si>
  <si>
    <t>Very dissatisfied</t>
  </si>
  <si>
    <t>Not applicable</t>
  </si>
  <si>
    <t>INTERNET</t>
  </si>
  <si>
    <t>[Q20] Home: Internet access</t>
  </si>
  <si>
    <t>YARD_SIZE</t>
  </si>
  <si>
    <t>[Q22] Home: Yard size</t>
  </si>
  <si>
    <t>No yard at all</t>
  </si>
  <si>
    <t>No private yard</t>
  </si>
  <si>
    <t>A small yard (e.g. unit or court)</t>
  </si>
  <si>
    <t>A medium yard (e.g. standard block of land)</t>
  </si>
  <si>
    <t>A large yard (e.g. 1/4 acre block or larger)</t>
  </si>
  <si>
    <t>STREET_TYPE</t>
  </si>
  <si>
    <t>[Q23] Home: Residential street type</t>
  </si>
  <si>
    <t>PLAYEQUIP_A</t>
  </si>
  <si>
    <t>[Q24a] Play equipment in the home: Balls (footballs, basketballs, tennis balls, baseballs)</t>
  </si>
  <si>
    <t>PLAYEQUIP_B</t>
  </si>
  <si>
    <t>[Q24b] Play equipment in the home: Basketball/ netball ring</t>
  </si>
  <si>
    <t>PLAYEQUIP_C</t>
  </si>
  <si>
    <t>[Q24c] Play equipment in the home: Bats, racquets, golf clubs</t>
  </si>
  <si>
    <t>PLAYEQUIP_D</t>
  </si>
  <si>
    <t>[Q24d] Play equipment in the home: Climbing equipment/ trees suitable for climbing</t>
  </si>
  <si>
    <t>PLAYEQUIP_E</t>
  </si>
  <si>
    <t>[Q24e] Play equipment in the home: Scooter/ bicycle/ tricycle</t>
  </si>
  <si>
    <t>PLAYEQUIP_F</t>
  </si>
  <si>
    <t>[Q24f] Play equipment in the home: Skateboard/ ripstick</t>
  </si>
  <si>
    <t>PLAYEQUIP_G</t>
  </si>
  <si>
    <t>[Q24g] Play equipment in the home: Skipping rope</t>
  </si>
  <si>
    <t>PLAYEQUIP_H</t>
  </si>
  <si>
    <t>[Q24h] Play equipment in the home: Swimming pool</t>
  </si>
  <si>
    <t>PLAYEQUIP_I</t>
  </si>
  <si>
    <t>[Q24i] Play equipment in the home:Trampoline</t>
  </si>
  <si>
    <t>PLAYEQUIP_J</t>
  </si>
  <si>
    <t>[Q24j] Play equipment in the home: Slide/swing</t>
  </si>
  <si>
    <t>PLAYEQUIP_K</t>
  </si>
  <si>
    <t>[Q24k] Play equipment in the home: Active electronic games</t>
  </si>
  <si>
    <t>BOOKS</t>
  </si>
  <si>
    <t>[Q25] Home: No.of children's books</t>
  </si>
  <si>
    <t>1-10</t>
  </si>
  <si>
    <t>11-20</t>
  </si>
  <si>
    <t>21-30</t>
  </si>
  <si>
    <t>More than 30</t>
  </si>
  <si>
    <t>SMOKE_INDOORS</t>
  </si>
  <si>
    <t>[Q33] Home: Does anyone in your household smoke indoors?</t>
  </si>
  <si>
    <t>DOGCAT_INDOORS</t>
  </si>
  <si>
    <t>[Q34] Home: Does a dog or cat spends time both inside and outside the home?</t>
  </si>
  <si>
    <t>HOUSEWORK_A</t>
  </si>
  <si>
    <t>[Q35a] Home, Housework (past month): Vacuuming (freq)</t>
  </si>
  <si>
    <t>Most days</t>
  </si>
  <si>
    <t>Weekly</t>
  </si>
  <si>
    <t>Fortnightly</t>
  </si>
  <si>
    <t>Monthly</t>
  </si>
  <si>
    <t>Less than monthly</t>
  </si>
  <si>
    <t>N/A</t>
  </si>
  <si>
    <t>HOUSEWORK_B</t>
  </si>
  <si>
    <t>[Q35b] Home, Housework (past month): Cleaning the bathroom/s (freq)</t>
  </si>
  <si>
    <t>HOUSEWORK_C</t>
  </si>
  <si>
    <t>[Q35c] Home, Housework (past month): Cleaning the kitchen and stove top (freq)</t>
  </si>
  <si>
    <t>HOUSEWORK_D</t>
  </si>
  <si>
    <t>[Q35d] Home, Housework (past month): Mopping floors (freq)</t>
  </si>
  <si>
    <t>HOUSEWORK_E</t>
  </si>
  <si>
    <t>[Q35e] Home, Housework (past month): Dusting (freq)</t>
  </si>
  <si>
    <t>HOUSEWORK_F</t>
  </si>
  <si>
    <t>[Q35f] Home, Housework (past month): Window cleaning (freq)</t>
  </si>
  <si>
    <t>PROFPEST_TREATMENT</t>
  </si>
  <si>
    <t>[Q36] Home, Pest treatments (past year): Professional (used)</t>
  </si>
  <si>
    <t>Not sure</t>
  </si>
  <si>
    <t>PEST_TREATMENT</t>
  </si>
  <si>
    <t>[Q37] Home, Pesticides (frequency during the summer months): Spray cans of insecticide (freq)</t>
  </si>
  <si>
    <t>Daily</t>
  </si>
  <si>
    <t>2-3 times a week</t>
  </si>
  <si>
    <t>Once a week</t>
  </si>
  <si>
    <t>2-3 times a month</t>
  </si>
  <si>
    <t>Once a month</t>
  </si>
  <si>
    <t>Less than once a month</t>
  </si>
  <si>
    <t>Never</t>
  </si>
  <si>
    <t>OTRCHILDREN</t>
  </si>
  <si>
    <t>OTRCHILDREN_NUMBER</t>
  </si>
  <si>
    <t>OTRCHILDBIRTHYR_1</t>
  </si>
  <si>
    <t xml:space="preserve">        1998</t>
  </si>
  <si>
    <t xml:space="preserve">        1999</t>
  </si>
  <si>
    <t xml:space="preserve">        2000</t>
  </si>
  <si>
    <t xml:space="preserve">        2001</t>
  </si>
  <si>
    <t xml:space="preserve">        2002</t>
  </si>
  <si>
    <t>OTRCHILDSEX_1</t>
  </si>
  <si>
    <t>[Q39-1-2] Other child, ^1st: sex</t>
  </si>
  <si>
    <t>M</t>
  </si>
  <si>
    <t>F</t>
  </si>
  <si>
    <t>OTRCHILDREL_1</t>
  </si>
  <si>
    <t>Birth child</t>
  </si>
  <si>
    <t>Step child</t>
  </si>
  <si>
    <t>Adopted</t>
  </si>
  <si>
    <t>Foster</t>
  </si>
  <si>
    <t>Other</t>
  </si>
  <si>
    <t>OTRCHILDBIRTHYR_2</t>
  </si>
  <si>
    <t>OTRCHILDSEX_2</t>
  </si>
  <si>
    <t>OTRCHILDREL_2</t>
  </si>
  <si>
    <t>OTRCHILDBIRTHYR_3</t>
  </si>
  <si>
    <t>OTRCHILDSEX_3</t>
  </si>
  <si>
    <t>OTRCHILDREL_3</t>
  </si>
  <si>
    <t>OTRCHILDBIRTHYR_4</t>
  </si>
  <si>
    <t>OTRCHILDSEX_4</t>
  </si>
  <si>
    <t>OTRCHILDREL_4</t>
  </si>
  <si>
    <t>OTRCHILDBIRTHYR_5</t>
  </si>
  <si>
    <t>OTRCHILDSEX_5</t>
  </si>
  <si>
    <t>OTRCHILDREL_5</t>
  </si>
  <si>
    <t>WFC</t>
  </si>
  <si>
    <t>ALSWH [Y7 Q43]  Work-Family Conflict score ^Y7, working mothers</t>
  </si>
  <si>
    <t>MFAD</t>
  </si>
  <si>
    <t>ALSWH [Y7 Q57] McMaster Family Assessment Device score ^Y7</t>
  </si>
  <si>
    <t>MFAD_UNHEALTHY</t>
  </si>
  <si>
    <t>ALSWH [Y7 Q57] McMaster Family Assessment Device, Unhealthy functioning ^Y7</t>
  </si>
  <si>
    <r>
      <t xml:space="preserve">Label
</t>
    </r>
    <r>
      <rPr>
        <sz val="8"/>
        <rFont val="Calibri"/>
        <family val="2"/>
      </rPr>
      <t>ordered by [Question number]</t>
    </r>
  </si>
  <si>
    <r>
      <t xml:space="preserve">Category </t>
    </r>
    <r>
      <rPr>
        <sz val="9"/>
        <rFont val="Calibri"/>
        <family val="2"/>
      </rPr>
      <t>/ Statistics</t>
    </r>
  </si>
  <si>
    <t>All
children</t>
  </si>
  <si>
    <t>0-1  years</t>
  </si>
  <si>
    <t>2-4 years</t>
  </si>
  <si>
    <t>5-12 years</t>
  </si>
  <si>
    <t>Male</t>
  </si>
  <si>
    <t>Female</t>
  </si>
  <si>
    <r>
      <t>Frequency</t>
    </r>
    <r>
      <rPr>
        <sz val="8"/>
        <rFont val="Calibri"/>
        <family val="2"/>
      </rPr>
      <t xml:space="preserve">, </t>
    </r>
    <r>
      <rPr>
        <i/>
        <sz val="8"/>
        <rFont val="Calibri"/>
        <family val="2"/>
      </rPr>
      <t>or</t>
    </r>
    <r>
      <rPr>
        <sz val="8"/>
        <rFont val="Calibri"/>
        <family val="2"/>
      </rPr>
      <t xml:space="preserve">
stat.1 </t>
    </r>
    <r>
      <rPr>
        <b/>
        <sz val="8"/>
        <rFont val="Calibri"/>
        <family val="2"/>
      </rPr>
      <t>:</t>
    </r>
    <r>
      <rPr>
        <sz val="8"/>
        <rFont val="Calibri"/>
        <family val="2"/>
      </rPr>
      <t xml:space="preserve"> stat.2</t>
    </r>
  </si>
  <si>
    <t>AGECATN</t>
  </si>
  <si>
    <t>0-1 yrs</t>
  </si>
  <si>
    <t>2-4 yrs</t>
  </si>
  <si>
    <t>5-12 yrs</t>
  </si>
  <si>
    <t>MATCH_BORDER</t>
  </si>
  <si>
    <t>BIRTH_ORDER</t>
  </si>
  <si>
    <t>AGESVY</t>
  </si>
  <si>
    <t>Mean  :  Std. Error</t>
  </si>
  <si>
    <t>AGEMTHS</t>
  </si>
  <si>
    <t>ALSWH_SVY</t>
  </si>
  <si>
    <t>AEDC</t>
  </si>
  <si>
    <t>MATAGE_ATBIRTH</t>
  </si>
  <si>
    <t>MATCH_SIBS</t>
  </si>
  <si>
    <t>MEAS_AGEYRS</t>
  </si>
  <si>
    <t>SEX</t>
  </si>
  <si>
    <t>MULTIPLE</t>
  </si>
  <si>
    <t>No (single)</t>
  </si>
  <si>
    <t>Twin: 1st born</t>
  </si>
  <si>
    <t>Twin: 2nd born</t>
  </si>
  <si>
    <t>Triplet: 1st born</t>
  </si>
  <si>
    <t>Triplet: 2nd born</t>
  </si>
  <si>
    <t>Triplet: 3rd born</t>
  </si>
  <si>
    <t>AGECAT_SR</t>
  </si>
  <si>
    <t>[Q 3] Child: Survey age category ^paper only (maternal report)</t>
  </si>
  <si>
    <t>Under 2 years</t>
  </si>
  <si>
    <t>2 - 4 years</t>
  </si>
  <si>
    <t>5 years &amp; over</t>
  </si>
  <si>
    <t>CHILDCARE</t>
  </si>
  <si>
    <t>[Q 4] Childcare: During a typical week, is this child cared for by someone other than you or your partner?</t>
  </si>
  <si>
    <t>CHILDCARETYPE_A</t>
  </si>
  <si>
    <t>[Q 4a] Childcare: Outside School Hours Care ^if childcare used (Q4)</t>
  </si>
  <si>
    <t>CHILDCARETYPE_B</t>
  </si>
  <si>
    <t>[Q 4b] Childcare: Long Daycare ^if childcare used (Q4)</t>
  </si>
  <si>
    <t>CHILDCARETYPE_C</t>
  </si>
  <si>
    <t>[Q 4c] Childcare: Family daycare ^if childcare used (Q4)</t>
  </si>
  <si>
    <t>CHILDCARETYPE_D</t>
  </si>
  <si>
    <t>[Q 4d] Childcare: Nanny ^if childcare used (Q4)</t>
  </si>
  <si>
    <t>CHILDCARETYPE_E</t>
  </si>
  <si>
    <t>[Q 4e] Childcare: Grandparent ^if childcare used (Q4)</t>
  </si>
  <si>
    <t>CHILDCARETYPE_F</t>
  </si>
  <si>
    <t>[Q 4f] Childcare: Other family member ^if childcare used (Q4)</t>
  </si>
  <si>
    <t>CHILDCARETYPE_G</t>
  </si>
  <si>
    <t>[Q 4g] Childcare: Neighbour/ friend ^if childcare used (Q4)</t>
  </si>
  <si>
    <t>CHILDCARETYPE_H</t>
  </si>
  <si>
    <t>[Q 4h] Childcare: Other ^if childcare used (Q4)</t>
  </si>
  <si>
    <t>CHILDCARE_HRS</t>
  </si>
  <si>
    <t>[Q 4i] Childcare: Hours per week ^if childcare used (Q4)</t>
  </si>
  <si>
    <t>SCHOOLGRADE</t>
  </si>
  <si>
    <t>[Q 5] School Grade/Year level: In current calendar year ^if AGESVY&gt;3</t>
  </si>
  <si>
    <t>Prep*</t>
  </si>
  <si>
    <t>MEDCOND_A</t>
  </si>
  <si>
    <t>[Q 6a] Medical condition (longstanding): Asthma</t>
  </si>
  <si>
    <t>Mild</t>
  </si>
  <si>
    <t>Moderate</t>
  </si>
  <si>
    <t>Severe</t>
  </si>
  <si>
    <t>MEDCOND_B</t>
  </si>
  <si>
    <t>[Q 6b] Medical condition (longstanding): Heart abnormalities</t>
  </si>
  <si>
    <t>MEDCOND_C</t>
  </si>
  <si>
    <t>[Q 6c] Medical condition (longstanding): Thyroid problem</t>
  </si>
  <si>
    <t>MEDCOND_D</t>
  </si>
  <si>
    <t>[Q 6d] Medical condition (longstanding): Kidney disease</t>
  </si>
  <si>
    <t>MEDCOND_E</t>
  </si>
  <si>
    <t>[Q 6e] Medical condition (longstanding): Migraine headaches</t>
  </si>
  <si>
    <t>MEDCOND_F</t>
  </si>
  <si>
    <t>[Q 6f] Medical condition (longstanding): Epilepsy or seizures</t>
  </si>
  <si>
    <t>MEDCOND_G</t>
  </si>
  <si>
    <t>[Q 6g] Medical condition (longstanding): Cerebral palsy</t>
  </si>
  <si>
    <t>MEDCOND_H</t>
  </si>
  <si>
    <t>[Q 6h] Medical condition (longstanding): Cleft lip/ palate</t>
  </si>
  <si>
    <t>MEDCOND_I</t>
  </si>
  <si>
    <t>[Q 6i] Medical condition (longstanding): Autism Spectrum Disorder (ASD)</t>
  </si>
  <si>
    <t>MEDCOND_J</t>
  </si>
  <si>
    <t>[Q 6j] Medical condition (longstanding): Intellectual disability</t>
  </si>
  <si>
    <t>MEDCOND_K</t>
  </si>
  <si>
    <t>[Q 6k] Medical condition (longstanding): Traumatic Brain Injury</t>
  </si>
  <si>
    <t>MEDCOND_L</t>
  </si>
  <si>
    <t>[Q 6l] Medical condition (longstanding): Diabetes</t>
  </si>
  <si>
    <t>MEDCOND_M</t>
  </si>
  <si>
    <t>[Q 6m] Medical condition (longstanding): Cancer</t>
  </si>
  <si>
    <t>MEDPROB_A</t>
  </si>
  <si>
    <t>[Q 7a] Medical problem (longstanding): Eczema, dermatitis or any kind of skin allergy</t>
  </si>
  <si>
    <t>MEDPROB_B</t>
  </si>
  <si>
    <t>[Q 7b] Medical problem (longstanding): Respiratory allergy (including hay fever)</t>
  </si>
  <si>
    <t>MEDPROB_C</t>
  </si>
  <si>
    <t>[Q 7c] Medical problem (longstanding): Chronic ENT condtion</t>
  </si>
  <si>
    <t>MEDPROB_D</t>
  </si>
  <si>
    <t>[Q 7d] Medical problem (longstanding): Food or digestive allergy</t>
  </si>
  <si>
    <t>MEDPROB_E</t>
  </si>
  <si>
    <t>[Q 7e] Medical problem (longstanding): Food intolerance</t>
  </si>
  <si>
    <t>MEDPROB_F</t>
  </si>
  <si>
    <t>[Q 7f] Medical problem (longstanding): Non-food allergy</t>
  </si>
  <si>
    <t>MEDPROB_G</t>
  </si>
  <si>
    <t>[Q 7g] Medical problem (longstanding): Bone, joint or muscle</t>
  </si>
  <si>
    <t>MEDPROB_H</t>
  </si>
  <si>
    <t>[Q 7h] Medical problem (longstanding): Limb</t>
  </si>
  <si>
    <t>MEDPROB_I</t>
  </si>
  <si>
    <t>[Q 7i] Medical problem (longstanding): Hand/ finger</t>
  </si>
  <si>
    <t>MEDPROB_J</t>
  </si>
  <si>
    <t>[Q 7j] Medical problem (longstanding): Hearing</t>
  </si>
  <si>
    <t>MEDPROB_K</t>
  </si>
  <si>
    <t>[Q 7k] Medical problem (longstanding): Vision</t>
  </si>
  <si>
    <t>MEDPROB_L</t>
  </si>
  <si>
    <t>[Q 7l] Medical problem (longstanding): Anxiety</t>
  </si>
  <si>
    <t>MEDPROB_M</t>
  </si>
  <si>
    <t>[Q 7m] Medical problem (longstanding): Hyperactivity/ problems with attention (including ADD or ADHD)</t>
  </si>
  <si>
    <t>MEDPROB_N</t>
  </si>
  <si>
    <t>[Q 7n] Medical problem (longstanding): Behavioural</t>
  </si>
  <si>
    <t>MEDPROB_O</t>
  </si>
  <si>
    <t>[Q 7o] Medical problem (longstanding): Learning disabiltiy</t>
  </si>
  <si>
    <t>MEDPROB_P</t>
  </si>
  <si>
    <t>[Q 7p] Medical problem (longstanding): Speech/ language</t>
  </si>
  <si>
    <t>MEDPROB_Q</t>
  </si>
  <si>
    <t>[Q 7q] Medical problem (longstanding): Other</t>
  </si>
  <si>
    <t>INJURY</t>
  </si>
  <si>
    <t>[Q 8] Injury requiring treatment (last 12 mths): No. of times</t>
  </si>
  <si>
    <t>None</t>
  </si>
  <si>
    <t>1 time</t>
  </si>
  <si>
    <t>2 times</t>
  </si>
  <si>
    <t>3 times</t>
  </si>
  <si>
    <t>4 times or more</t>
  </si>
  <si>
    <t>INFECTION_A</t>
  </si>
  <si>
    <t>[Q 9a] Infection (past 12 mths): No. of times treated for a skin infection</t>
  </si>
  <si>
    <t>1-3 times</t>
  </si>
  <si>
    <t>4-6 times</t>
  </si>
  <si>
    <t>7-9 times</t>
  </si>
  <si>
    <t>10+ times</t>
  </si>
  <si>
    <t>INFECTION_B</t>
  </si>
  <si>
    <t>[Q 9b] Infection (past 12 mths): No. of times treated for a chest infection</t>
  </si>
  <si>
    <t>INFECTION_C</t>
  </si>
  <si>
    <t>[Q 9c] Infection (past 12 mths): No. of times treated for ear infection</t>
  </si>
  <si>
    <t>INFECTION_D</t>
  </si>
  <si>
    <t>[Q 9d] Infection (past 12 mths): No. of times treated for gastroenteritis</t>
  </si>
  <si>
    <t>INFECTION_E</t>
  </si>
  <si>
    <t>[Q 9e] Infection (past 12 mths): No. of times treated for a Urinary/ kidney infection</t>
  </si>
  <si>
    <t>BISQ10</t>
  </si>
  <si>
    <t>[Q10] BISQ 0-12 yrs: Do you consider your child's sleep as a problem?</t>
  </si>
  <si>
    <t>Not a problem at all</t>
  </si>
  <si>
    <t>A small problem</t>
  </si>
  <si>
    <t>A very serious problem</t>
  </si>
  <si>
    <t>HEALTHIMPACT_A</t>
  </si>
  <si>
    <t>[Q11a] Health impact (last 12 mths): What impact has your child's health had on his/ her everyday life?</t>
  </si>
  <si>
    <t>No impact / Not applicable</t>
  </si>
  <si>
    <t>Positive impact</t>
  </si>
  <si>
    <t>HEALTHIMPACT_B</t>
  </si>
  <si>
    <t>[Q11b] Health impact (last 12 mths): What impact has your child's health had on your own health and wellbeing?</t>
  </si>
  <si>
    <t>HEALTHIMPACT_C</t>
  </si>
  <si>
    <t>[Q11c] Health impact (last 12 mths): What impact has your child's health had on your relationship with your partner?</t>
  </si>
  <si>
    <t>HEALTHIMPACT_D</t>
  </si>
  <si>
    <t>[Q11d] Health impact (last 12 mths): What impact has your child's health had on your family?</t>
  </si>
  <si>
    <t>HEALTHIMPACT_E</t>
  </si>
  <si>
    <t>[Q11e] Health impact (last 12 mths): What impact has your child's health had on your financial situation?</t>
  </si>
  <si>
    <t>CAMPRAC_A</t>
  </si>
  <si>
    <t>[Q15a] CAM use (ever): Chiropractor</t>
  </si>
  <si>
    <t>CAMPRAC_B</t>
  </si>
  <si>
    <t>[Q15b] CAM use (ever): Naturopath/ herbalist</t>
  </si>
  <si>
    <t>CAMPRAC_C</t>
  </si>
  <si>
    <t>[Q15c] CAM use (ever): Acupuncturist</t>
  </si>
  <si>
    <t>CAMPRAC_D</t>
  </si>
  <si>
    <t>[Q15d] CAM use (ever): Kinesiologist</t>
  </si>
  <si>
    <t>CAMPRAC_E</t>
  </si>
  <si>
    <t>[Q15e] CAM use (ever): Osteopath</t>
  </si>
  <si>
    <t>CAMPRAC_F</t>
  </si>
  <si>
    <t>[Q15f] CAM use (ever): Traditional Chinese Medicine Practitioner</t>
  </si>
  <si>
    <t>CAMPRAC_G</t>
  </si>
  <si>
    <t>[Q15g] CAM use (ever): Massage Therapist</t>
  </si>
  <si>
    <t>CAMPRAC_H</t>
  </si>
  <si>
    <t>[Q15h] CAM use (ever): Traditional or spiritual Healer</t>
  </si>
  <si>
    <t>CAMPRAC_I</t>
  </si>
  <si>
    <t>[Q15i] CAM use (ever): Other</t>
  </si>
  <si>
    <t>HSU_A_USED</t>
  </si>
  <si>
    <t>HSU_A_NEED</t>
  </si>
  <si>
    <t>HSU_B_USED</t>
  </si>
  <si>
    <t>HSU_B_NEED</t>
  </si>
  <si>
    <t>HSU_C_USED</t>
  </si>
  <si>
    <t>HSU_C_NEED</t>
  </si>
  <si>
    <t>HSU_D_USED</t>
  </si>
  <si>
    <t>HSU_D_NEED</t>
  </si>
  <si>
    <t>HSU_E_USED</t>
  </si>
  <si>
    <t>HSU_E_NEED</t>
  </si>
  <si>
    <t>HSU_F_USED</t>
  </si>
  <si>
    <t>HSU_F_NEED</t>
  </si>
  <si>
    <t>HSU_G_USED</t>
  </si>
  <si>
    <t>HSU_G_NEED</t>
  </si>
  <si>
    <t>HSU_H_USED</t>
  </si>
  <si>
    <t>HSU_H_NEED</t>
  </si>
  <si>
    <t>HSU_I_USED</t>
  </si>
  <si>
    <t>HSU_I_NEED</t>
  </si>
  <si>
    <t>HSU_J_USED</t>
  </si>
  <si>
    <t>HSU_J_NEED</t>
  </si>
  <si>
    <t>HSU_K_USED</t>
  </si>
  <si>
    <t>HSU_K_NEED</t>
  </si>
  <si>
    <t>HSU_L_USED</t>
  </si>
  <si>
    <t>HSU_L_NEED</t>
  </si>
  <si>
    <t>HSU_M_USED</t>
  </si>
  <si>
    <t>HSU_M_NEED</t>
  </si>
  <si>
    <t>HSU_N_USED</t>
  </si>
  <si>
    <t>HSU_N_NEED</t>
  </si>
  <si>
    <t>HSU_O_USED</t>
  </si>
  <si>
    <t>HSU_O_NEED</t>
  </si>
  <si>
    <t>HSU_P_USED</t>
  </si>
  <si>
    <t>HSU_P_NEED</t>
  </si>
  <si>
    <t>HSU_Q_USED</t>
  </si>
  <si>
    <t>HSU_Q_NEED</t>
  </si>
  <si>
    <t>HSU_R_USED</t>
  </si>
  <si>
    <t>HSU_R_NEED</t>
  </si>
  <si>
    <t>HSU_S_USED</t>
  </si>
  <si>
    <t>HSU_S_NEED</t>
  </si>
  <si>
    <t>HSU_T_USED</t>
  </si>
  <si>
    <t>HSU_T_NEED</t>
  </si>
  <si>
    <t>HSU_U_USED</t>
  </si>
  <si>
    <t>HSU_U_NEED</t>
  </si>
  <si>
    <t>HSU_V_USED</t>
  </si>
  <si>
    <t>HSU_V_NEED</t>
  </si>
  <si>
    <t>VACCINATION</t>
  </si>
  <si>
    <t>[Q17] HSU, Vaccination: Has this child had all the recommended vaccinations for his/ her age?</t>
  </si>
  <si>
    <t>SCREEN_A_WD_FLAG</t>
  </si>
  <si>
    <t>SCREEN_A_WDHR</t>
  </si>
  <si>
    <t>SCREEN_A_WE_FLAG</t>
  </si>
  <si>
    <t>SCREEN_A_WEHR</t>
  </si>
  <si>
    <t>SCREEN_B_WD_FLAG</t>
  </si>
  <si>
    <t>SCREEN_B_WDHR</t>
  </si>
  <si>
    <t>SCREEN_B_WE_FLAG</t>
  </si>
  <si>
    <t>SCREEN_B_WEHR</t>
  </si>
  <si>
    <t>PLAYTIME_A_WD_FLAG</t>
  </si>
  <si>
    <t>PLAYTIME_A_WDHR</t>
  </si>
  <si>
    <t>PLAYTIME_A_WE_FLAG</t>
  </si>
  <si>
    <t>PLAYTIME_A_WEHR</t>
  </si>
  <si>
    <t>PLAYTIME_B_WD_FLAG</t>
  </si>
  <si>
    <t>PLAYTIME_B_WDHR</t>
  </si>
  <si>
    <t>PLAYTIME_B_WE_FLAG</t>
  </si>
  <si>
    <t>PLAYTIME_B_WEHR</t>
  </si>
  <si>
    <t>BEDROOMEQUIP_A</t>
  </si>
  <si>
    <t>[Q21a] Home, Bedroom equipment: TV</t>
  </si>
  <si>
    <t>BEDROOMEQUIP_B</t>
  </si>
  <si>
    <t>[Q21b] Home, Bedroom equipment: Computer or electronic games</t>
  </si>
  <si>
    <t>BEDROOMEQUIP_C</t>
  </si>
  <si>
    <t>[Q21c] Home, Bedroom equipment: Mobile electronic devices</t>
  </si>
  <si>
    <t>BEDROOMEQUIP_D</t>
  </si>
  <si>
    <t>[Q21d] Home, Bedroom equipment: Books</t>
  </si>
  <si>
    <t>READINGSTART_AGE</t>
  </si>
  <si>
    <t>READINGSTART</t>
  </si>
  <si>
    <t>Can't remember</t>
  </si>
  <si>
    <t>Answered</t>
  </si>
  <si>
    <t>READTOMIN</t>
  </si>
  <si>
    <t>[Q27] Reading: Minutes/day child is read to</t>
  </si>
  <si>
    <t>&lt;5</t>
  </si>
  <si>
    <t>6-10</t>
  </si>
  <si>
    <t>21-40</t>
  </si>
  <si>
    <t>&gt;40</t>
  </si>
  <si>
    <t>READINGMIN</t>
  </si>
  <si>
    <t>[Q28] Reading: Minutes/day child does reading activities at home, either with an adult or by him/herself</t>
  </si>
  <si>
    <t>&lt;10</t>
  </si>
  <si>
    <t>BEDROOMFLOOR_A</t>
  </si>
  <si>
    <t>[Q29a] Home, Bedroom flooring: Carpet or rug</t>
  </si>
  <si>
    <t>BEDROOMFLOOR_B</t>
  </si>
  <si>
    <t>[Q29b] Home, Bedroom flooring: Wood</t>
  </si>
  <si>
    <t>BEDROOMFLOOR_C</t>
  </si>
  <si>
    <t>[Q29c] Home, Bedroom flooring: Laminate</t>
  </si>
  <si>
    <t>BEDROOMFLOOR_D</t>
  </si>
  <si>
    <t>[Q29d] Home, Bedroom flooring: Tiles/ slate</t>
  </si>
  <si>
    <t>BEDROOMFLOOR_E</t>
  </si>
  <si>
    <t>[Q29e] Home, Bedroom flooring: Polished concrete</t>
  </si>
  <si>
    <t>BEDROOMFLOOR_F</t>
  </si>
  <si>
    <t>[Q29f] Home, Bedroom flooring: Vinyl, vinyl tiles or lino</t>
  </si>
  <si>
    <t>BEDROOMFLOOR_G</t>
  </si>
  <si>
    <t>[Q29g] Home, Bedroom flooring: Other</t>
  </si>
  <si>
    <t>RENOVATIONS</t>
  </si>
  <si>
    <t>[Q30] Home: Were any renovations undertaken in the home where you were living, during your pregnancy with, or in the first 12 months of this child's life?</t>
  </si>
  <si>
    <t>BEDROOMMOULD</t>
  </si>
  <si>
    <t>[Q31] Home, Mould/ mildew (past 2 weeks): presence in room where child sleeps</t>
  </si>
  <si>
    <t>Don't know</t>
  </si>
  <si>
    <t>BEDROOMHEATING_A</t>
  </si>
  <si>
    <t>[Q32a] Home, Bedroom heating/ cooling: Reverse-cycle air conditioner</t>
  </si>
  <si>
    <t>BEDROOMHEATING_B</t>
  </si>
  <si>
    <t>[Q32b] Home, Bedroom heating/ cooling: Central/ ducted heating</t>
  </si>
  <si>
    <t>BEDROOMHEATING_C</t>
  </si>
  <si>
    <t>[Q32c] Home, Bedroom heating/ cooling: Portable electric fan heater</t>
  </si>
  <si>
    <t>BEDROOMHEATING_D</t>
  </si>
  <si>
    <t>[Q32d] Home, Bedroom heating/ cooling: Fan (ceiling or pedestal)</t>
  </si>
  <si>
    <t>BEDROOMHEATING_E</t>
  </si>
  <si>
    <t>[Q32e] Home, Bedroom heating/ cooling: Bar heater</t>
  </si>
  <si>
    <t>BEDROOMHEATING_F</t>
  </si>
  <si>
    <t>[Q32f] Home, Bedroom heating/ cooling: Open fireplace - wood</t>
  </si>
  <si>
    <t>BEDROOMHEATING_G</t>
  </si>
  <si>
    <t>[Q32g] Home, Bedroom heating/ cooling: Open fireplace - coal</t>
  </si>
  <si>
    <t>BEDROOMHEATING_H</t>
  </si>
  <si>
    <t>[Q32h] Home, Bedroom heating/ cooling: Closed fireplace (stove)</t>
  </si>
  <si>
    <t>BEDROOMHEATING_K</t>
  </si>
  <si>
    <t>[Q32h] Home, Bedroom heating/ cooling: Window air conditioning unit or portable air conditioning unit</t>
  </si>
  <si>
    <t>BEDROOMHEATING_I</t>
  </si>
  <si>
    <t>[Q32i] Home, Bedroom heating/ cooling: Electric oil, column or fin heater</t>
  </si>
  <si>
    <t>BEDROOMHEATING_L</t>
  </si>
  <si>
    <t>[Q32i] Home, Bedroom heating/ cooling: Flued gas heater</t>
  </si>
  <si>
    <t>BEDROOMHEATING_J</t>
  </si>
  <si>
    <t>[Q32j] Home, Bedroom heating/ cooling: Hydronic / under floor heating</t>
  </si>
  <si>
    <t>BEDROOMHEATING_M</t>
  </si>
  <si>
    <t>[Q32j] Home, Bedroom heating/ cooling: Unflued portable gas heater</t>
  </si>
  <si>
    <t>BEDROOMHEATING_N</t>
  </si>
  <si>
    <t>[Q32k] Home, Bedroom heating/ cooling: Other</t>
  </si>
  <si>
    <t>BIRTHFATHER</t>
  </si>
  <si>
    <t>[Q38] Home, Birth father: Does he usually live with this child?</t>
  </si>
  <si>
    <t>Yes, all or most of the time</t>
  </si>
  <si>
    <t>Yes, some of the time</t>
  </si>
  <si>
    <t>No / Not applicable</t>
  </si>
  <si>
    <t>PRETERM</t>
  </si>
  <si>
    <t>PRETERM_WEEKS</t>
  </si>
  <si>
    <t>BREASTMILK</t>
  </si>
  <si>
    <t>Yes, and still receives breastmilk</t>
  </si>
  <si>
    <t>Yes, and stopped receiving any breastmilk</t>
  </si>
  <si>
    <t>BREASTMILK_AGE</t>
  </si>
  <si>
    <t>FORMULA</t>
  </si>
  <si>
    <t>FORMULA_AGE</t>
  </si>
  <si>
    <t>TODDLERMILK_NEVER</t>
  </si>
  <si>
    <t>TODDLERMILK_START</t>
  </si>
  <si>
    <t>TODDLERMILK_START_AGE</t>
  </si>
  <si>
    <t>TODDLERMILK_STILL</t>
  </si>
  <si>
    <t>TODDLERMILK_STOP</t>
  </si>
  <si>
    <t>TODDLERMILK_STOP_AGE</t>
  </si>
  <si>
    <t>SOLIDS_AGE</t>
  </si>
  <si>
    <t>SOLIDS</t>
  </si>
  <si>
    <t>Started</t>
  </si>
  <si>
    <t>N/A, hasn't started yet</t>
  </si>
  <si>
    <t>FIRSTFOOD</t>
  </si>
  <si>
    <t>[Q44b] Infant feeding, Solids: Very first complementary or solid food introduced ^if introduced (Q44a)</t>
  </si>
  <si>
    <t>Cow's milk</t>
  </si>
  <si>
    <t>Other milk (e.g. soy, rice, goats milk)</t>
  </si>
  <si>
    <t>Other dairy foods (e.g. yoghurt, cheese, ice cream)</t>
  </si>
  <si>
    <t>100% fruit or vegetable juice</t>
  </si>
  <si>
    <t>Baby cereal</t>
  </si>
  <si>
    <t>Other cereals and starches (as listed)</t>
  </si>
  <si>
    <t>Fruit</t>
  </si>
  <si>
    <t>Vegetables</t>
  </si>
  <si>
    <t>Hot chips / French fries</t>
  </si>
  <si>
    <t>Meat, chicken or combination dinners</t>
  </si>
  <si>
    <t>Peanut butter, other nuts or nut foods</t>
  </si>
  <si>
    <t>Eggs</t>
  </si>
  <si>
    <t>EXCLUSIVEBF</t>
  </si>
  <si>
    <t>[Q45 ] Infant feeding, EBF: Was child exclusively breastfed to 6 months of age?</t>
  </si>
  <si>
    <t>IFREASON_A</t>
  </si>
  <si>
    <t>[Q45 a] Infant feeding, Reason for not EBF: Not enough breast milk for child  ^if not EBF (Q45)</t>
  </si>
  <si>
    <t>IFREASON_B</t>
  </si>
  <si>
    <t>[Q45 b] Infant feeding, Reason for not EBF: Child lost interest in breastfeeding  ^if not EBF (Q45)</t>
  </si>
  <si>
    <t>IFREASON_C</t>
  </si>
  <si>
    <t>[Q45 c] Infant feeding, Reason for not EBF: Child was old enough to stop breastfeeding  ^if not EBF (Q45)</t>
  </si>
  <si>
    <t>IFREASON_D</t>
  </si>
  <si>
    <t>[Q45 d] Infant feeding, Reason for not EBF: Baby was unsettled  ^if not EBF (Q45)</t>
  </si>
  <si>
    <t>IFREASON_E</t>
  </si>
  <si>
    <t>[Q45 e] Infant feeding, Reason for not EBF: Child was not attaching properly  ^if not EBF (Q45)</t>
  </si>
  <si>
    <t>IFREASON_F</t>
  </si>
  <si>
    <t>[Q45 f] Infant feeding, Reason for not EBF: Return to work  ^if not EBF (Q45)</t>
  </si>
  <si>
    <t>IFREASON_G</t>
  </si>
  <si>
    <t>[Q45 g] Infant feeding, Reason for not EBF: Breastfeeding was too painful  ^if not EBF (Q45)</t>
  </si>
  <si>
    <t>IFREASON_H</t>
  </si>
  <si>
    <t>[Q45 h] Infant feeding, Reason for not EBF: It was time for child to have other foods  ^if not EBF (Q45)</t>
  </si>
  <si>
    <t>IFREASON_I</t>
  </si>
  <si>
    <t>[Q45 i] Infant feeding, Reason for not EBF: Expressing milk to feed child was too hard  ^if not EBF (Q45)</t>
  </si>
  <si>
    <t>IFREASON_J</t>
  </si>
  <si>
    <t>[Q45 j] Infant feeding, Reason for not EBF: Child was biting  ^if not EBF (Q45)</t>
  </si>
  <si>
    <t>IFREASON_K</t>
  </si>
  <si>
    <t>[Q45 k] Infant feeding, Reason for not EBF: Medical reasons for child  ^if not EBF (Q45)</t>
  </si>
  <si>
    <t>IFREASON_L</t>
  </si>
  <si>
    <t>[Q45 l] Infant feeding, Reason for not EBF: Medical reasons for mother  ^if not EBF (Q45)</t>
  </si>
  <si>
    <t>IFREASON_M</t>
  </si>
  <si>
    <t>[Q45 m] Infant feeding, Reason for not EBF: Mastitis  ^if not EBF (Q45)</t>
  </si>
  <si>
    <t>IFREASON_N</t>
  </si>
  <si>
    <t>[Q45 n] Infant feeding, Reason for not EBF: My baby seemed hungry a lot of the time  ^if not EBF (Q45)</t>
  </si>
  <si>
    <t>IFREASON_O</t>
  </si>
  <si>
    <t>[Q45 o] Infant feeding, Reason for not EBF: My baby was not gaining weight  ^if not EBF (Q45)</t>
  </si>
  <si>
    <t>IFREASON_P</t>
  </si>
  <si>
    <t>[Q45 p] Infant feeding, Reason for not EBF: My baby was nursing too much  ^if not EBF (Q45)</t>
  </si>
  <si>
    <t>IFREASON_Q</t>
  </si>
  <si>
    <t>[Q45 q] Infant feeding, Reason for not EBF: Infant formula is as good as breast milk  ^if not EBF (Q45)</t>
  </si>
  <si>
    <t>IFREASON_R</t>
  </si>
  <si>
    <t>[Q45 r] Infant feeding, Reason for not EBF: Previous unsuccessful experience with breastfeeding  ^if not EBF (Q45)</t>
  </si>
  <si>
    <t>IFREASON_S</t>
  </si>
  <si>
    <t>[Q45 s] Infant feeding, Reason for not EBF: So my partner could share feeding  ^if not EBF (Q45)</t>
  </si>
  <si>
    <t>IFREASON_T</t>
  </si>
  <si>
    <t>[Q45 t] Infant feeding, Reason for not EBF: My partner preferred I didn't breastfeed  ^if not EBF (Q45)</t>
  </si>
  <si>
    <t>IFREASON_U</t>
  </si>
  <si>
    <t>[Q45 u] Infant feeding, Reason for not EBF: Convenience/ flexibility  ^if not EBF (Q45)</t>
  </si>
  <si>
    <t>IFREASON_V</t>
  </si>
  <si>
    <t>[Q45 v] Infant feeding, Reason for not EBF: I was not breastfed as a baby  ^if not EBF (Q45)</t>
  </si>
  <si>
    <t>IFREASON_W</t>
  </si>
  <si>
    <t>[Q45 w] Infant feeding, Reason for not EBF: I would not / did not feel comfortable breastfeeding in public  ^if not EBF (Q45)</t>
  </si>
  <si>
    <t>IFREASON_X</t>
  </si>
  <si>
    <t>[Q45 x] Infant feeding, Reason for not EBF: I did not want the shape of my breasts to change  ^if not EBF (Q45)</t>
  </si>
  <si>
    <t>IFREASON_Y</t>
  </si>
  <si>
    <t>[Q45 y] Infant feeding, Reason for not EBF: I wanted my baby to sleep longer at night  ^if not EBF (Q45)</t>
  </si>
  <si>
    <t>IFREASON_Z</t>
  </si>
  <si>
    <t>[Q45 z] Infant feeding, Reason for not EBF: My baby wanted the food I ate, or showed an interest in solid food  ^if not EBF (Q45)</t>
  </si>
  <si>
    <t>IFREASON_AA</t>
  </si>
  <si>
    <t>[Q45aa] Infant feeding, Reason for not EBF: I wanted to feed my baby something in addition to breast milk  ^if not EBF (Q45)</t>
  </si>
  <si>
    <t>IFREASON_AB</t>
  </si>
  <si>
    <t>[Q45ab] Infant feeding, Reason for not EBF: A doctor or health professional said my baby should begin eating solid foods  ^if not EBF (Q45)</t>
  </si>
  <si>
    <t>IFREASON_AC</t>
  </si>
  <si>
    <t>[Q45ac] Infant feeding, Reason for not EBF: Other reason  ^if not EBF (Q45)</t>
  </si>
  <si>
    <t>AGE04</t>
  </si>
  <si>
    <t>[Q50] Age check ^paper survey: Under 5 years? (If Yes, answer Section 2a)</t>
  </si>
  <si>
    <t>AGE01</t>
  </si>
  <si>
    <t>[Q54] Age check ^paper survey 0-4 yrs: Under 2 years? (If Yes, answer Section 2b)</t>
  </si>
  <si>
    <t>AGE212</t>
  </si>
  <si>
    <t>[Q64] Age check ^paper survey: 2 years and over? (If Yes, answer Section 3a)</t>
  </si>
  <si>
    <t>CSHQ_TOTALHRS</t>
  </si>
  <si>
    <t>[Q74] CSHQ ^2-12 yrs: Total sleep per 24 hours (decimal hours)</t>
  </si>
  <si>
    <t>CSHQ7_A</t>
  </si>
  <si>
    <t>Every night</t>
  </si>
  <si>
    <t>More than once per week but not nightly</t>
  </si>
  <si>
    <t>Less than once per week</t>
  </si>
  <si>
    <t>CSHQ7_B</t>
  </si>
  <si>
    <t>CSHQ8</t>
  </si>
  <si>
    <t>[Q76] CSHQ ^2-12 yrs (most recent typical week): Child sleepwalks</t>
  </si>
  <si>
    <t>Almost nightly</t>
  </si>
  <si>
    <t>More than once per month but not nightly</t>
  </si>
  <si>
    <t>Less than once per month</t>
  </si>
  <si>
    <t>CSHQ9_A</t>
  </si>
  <si>
    <t>[Q77] CSHQ ^2-12 yrs (most recent typical week): Child sweats excessivlely during the night</t>
  </si>
  <si>
    <t>Nightly</t>
  </si>
  <si>
    <t>CSHQ9_B</t>
  </si>
  <si>
    <t>[Q78] CSHQ ^2-12 yrs (most recent typical week): Child grinds teeth</t>
  </si>
  <si>
    <t>AGE512</t>
  </si>
  <si>
    <t>[Q81] Age check ^paper survey 2-12 yrs: 5 years and over? (If Yes, answer Section 3b)</t>
  </si>
  <si>
    <t>HEAD_VALID</t>
  </si>
  <si>
    <t>[Q85c] Growth ^0-1 yrs: Head circumference(cm), valid ages only</t>
  </si>
  <si>
    <t>WAIST_VALID</t>
  </si>
  <si>
    <t>[Q85d] Growth ^5-12 yrs: Waist circumference(cm), valid ages only</t>
  </si>
  <si>
    <t>MEASSOURCE</t>
  </si>
  <si>
    <t>[Q85e] Growth: Where measured</t>
  </si>
  <si>
    <t>Home</t>
  </si>
  <si>
    <t>Clinic</t>
  </si>
  <si>
    <t>ASQAGECAT</t>
  </si>
  <si>
    <t xml:space="preserve">          14</t>
  </si>
  <si>
    <t xml:space="preserve">          16</t>
  </si>
  <si>
    <t xml:space="preserve">          18</t>
  </si>
  <si>
    <t xml:space="preserve">          20</t>
  </si>
  <si>
    <t xml:space="preserve">          22</t>
  </si>
  <si>
    <t xml:space="preserve">          24</t>
  </si>
  <si>
    <t xml:space="preserve">          27</t>
  </si>
  <si>
    <t xml:space="preserve">          30</t>
  </si>
  <si>
    <t xml:space="preserve">          33</t>
  </si>
  <si>
    <t xml:space="preserve">          36</t>
  </si>
  <si>
    <t xml:space="preserve">          48</t>
  </si>
  <si>
    <t xml:space="preserve">          54</t>
  </si>
  <si>
    <t xml:space="preserve">          60</t>
  </si>
  <si>
    <t xml:space="preserve">          99</t>
  </si>
  <si>
    <t>APQ9_IDscore</t>
  </si>
  <si>
    <t>APQ9_PSscore</t>
  </si>
  <si>
    <t>APQ9_PPscore</t>
  </si>
  <si>
    <t>APQ9_TOTALscore</t>
  </si>
  <si>
    <t>CO_sum</t>
  </si>
  <si>
    <t>ZCO_sum</t>
  </si>
  <si>
    <t>GM_sum</t>
  </si>
  <si>
    <t>ZGM_sum</t>
  </si>
  <si>
    <t>BISQ_SLEEPLATENCY</t>
  </si>
  <si>
    <t>CDQ_FFDscore</t>
  </si>
  <si>
    <t>CDQ_FVscore</t>
  </si>
  <si>
    <t>CDQ_NCFscore</t>
  </si>
  <si>
    <t>CDQ_SBscore</t>
  </si>
  <si>
    <t>CSHQ_BAscore</t>
  </si>
  <si>
    <t>CSHQ_MTscore</t>
  </si>
  <si>
    <t>CSHQ_NAscore</t>
  </si>
  <si>
    <t>CSHQ_RSscore</t>
  </si>
  <si>
    <t>CSHQ_DBscore</t>
  </si>
  <si>
    <t>CSHQ_SRscore</t>
  </si>
  <si>
    <t>CSHQ_TOTALscore</t>
  </si>
  <si>
    <t>BMI_BPV</t>
  </si>
  <si>
    <t>BMI_CAT</t>
  </si>
  <si>
    <t>Underweight</t>
  </si>
  <si>
    <t>Normal</t>
  </si>
  <si>
    <t>Overweight</t>
  </si>
  <si>
    <t>Obese</t>
  </si>
  <si>
    <t>PAGscore</t>
  </si>
  <si>
    <t>PDS_SCORE</t>
  </si>
  <si>
    <t>PUBERTYCAT</t>
  </si>
  <si>
    <t>Prepubertal</t>
  </si>
  <si>
    <t>Early puberty</t>
  </si>
  <si>
    <t>Mid pubertal</t>
  </si>
  <si>
    <t>Late puberty</t>
  </si>
  <si>
    <t>Postpubertal</t>
  </si>
  <si>
    <t>CFdimscore</t>
  </si>
  <si>
    <t>EFdimscore</t>
  </si>
  <si>
    <t>PFdimscore</t>
  </si>
  <si>
    <t>PEDSQL_PHYSscore</t>
  </si>
  <si>
    <t>PSdimscore</t>
  </si>
  <si>
    <t>PEDSQL_PYSCHscore</t>
  </si>
  <si>
    <t>SchFdimscore</t>
  </si>
  <si>
    <t>SFdimscore</t>
  </si>
  <si>
    <t>PEDSQL_TOTALscore</t>
  </si>
  <si>
    <t>PHscore</t>
  </si>
  <si>
    <t>PWscore</t>
  </si>
  <si>
    <t>SDQ_CHRONICITY</t>
  </si>
  <si>
    <t>SDQ_CPscore</t>
  </si>
  <si>
    <t>SDQ_EPscore</t>
  </si>
  <si>
    <t>SDQ_EXTscore</t>
  </si>
  <si>
    <t>SDQ_FAMBURDEN</t>
  </si>
  <si>
    <t>SDQ_HAscore</t>
  </si>
  <si>
    <t>SDQ_IMPscore</t>
  </si>
  <si>
    <t>SDQ_INTscore</t>
  </si>
  <si>
    <t>SDQ_PPscore</t>
  </si>
  <si>
    <t>SDQ_PSscore</t>
  </si>
  <si>
    <t>SDQ_TDscore</t>
  </si>
  <si>
    <t>STST_ASscore</t>
  </si>
  <si>
    <t>STST_Cscore</t>
  </si>
  <si>
    <t>STST_Iscore</t>
  </si>
  <si>
    <t>CO_delay</t>
  </si>
  <si>
    <t>GM_delay</t>
  </si>
  <si>
    <t>BISQ_NWT</t>
  </si>
  <si>
    <t>BISQ_NWN</t>
  </si>
  <si>
    <t>BISQ_LATENCY</t>
  </si>
  <si>
    <t>BISQ_TSD</t>
  </si>
  <si>
    <t>_bivhc</t>
  </si>
  <si>
    <t>Low</t>
  </si>
  <si>
    <t>High</t>
  </si>
  <si>
    <t>_bivbmi</t>
  </si>
  <si>
    <t>_bivht</t>
  </si>
  <si>
    <t>_bivwt</t>
  </si>
  <si>
    <t>_bivwh</t>
  </si>
  <si>
    <t>_bivhigh</t>
  </si>
  <si>
    <t>_bivlow</t>
  </si>
  <si>
    <t>INFECTION_ANY</t>
  </si>
  <si>
    <t>MEDCOND_ANYMODSEV</t>
  </si>
  <si>
    <t>MEDPROB_ANYMODSEV</t>
  </si>
  <si>
    <t>PACE</t>
  </si>
  <si>
    <t>SDQ_CPcategory</t>
  </si>
  <si>
    <t>Close to average</t>
  </si>
  <si>
    <t>Slightly raised</t>
  </si>
  <si>
    <t>Very high</t>
  </si>
  <si>
    <t>SDQ_EPcategory</t>
  </si>
  <si>
    <t>SDQ_HAcategory</t>
  </si>
  <si>
    <t>SDQ_IMPcategory</t>
  </si>
  <si>
    <t>SDQ_PPcategory</t>
  </si>
  <si>
    <t>SDQ_PScategory</t>
  </si>
  <si>
    <t>Slightly lowered</t>
  </si>
  <si>
    <t>Very low</t>
  </si>
  <si>
    <t>SDQ_TDcategory</t>
  </si>
  <si>
    <t>SECTION</t>
  </si>
  <si>
    <t>AGES</t>
  </si>
  <si>
    <t>VARNAME</t>
  </si>
  <si>
    <t>LABEL</t>
  </si>
  <si>
    <t>SAS_TYPE</t>
  </si>
  <si>
    <t>FORMAT</t>
  </si>
  <si>
    <t>LENGTH</t>
  </si>
  <si>
    <t>0-12 years</t>
  </si>
  <si>
    <t>CIDALIAS</t>
  </si>
  <si>
    <t>[Admin] Child: IDALIAS</t>
  </si>
  <si>
    <t>BEST</t>
  </si>
  <si>
    <t>CHILD</t>
  </si>
  <si>
    <t>C1_MODE</t>
  </si>
  <si>
    <t>BIRTHDATE</t>
  </si>
  <si>
    <t>DATE</t>
  </si>
  <si>
    <t>C1_MULTIPLE</t>
  </si>
  <si>
    <t>MULTIBIRTH</t>
  </si>
  <si>
    <t>C1_YN</t>
  </si>
  <si>
    <t>C1_SEX</t>
  </si>
  <si>
    <t>C1_AGECAT</t>
  </si>
  <si>
    <t>C1_CHKBX</t>
  </si>
  <si>
    <t>C1_AGECAT_SR</t>
  </si>
  <si>
    <t>Mother</t>
  </si>
  <si>
    <t>Y1_STATE</t>
  </si>
  <si>
    <t>SVY_DATEDEF</t>
  </si>
  <si>
    <t>C1_SCHGRD</t>
  </si>
  <si>
    <t>C1_MEDCOND</t>
  </si>
  <si>
    <t>MEDPROB_Q_TYPE</t>
  </si>
  <si>
    <t>[Q 7q_txt] Medical problem (longstanding): Other (description)</t>
  </si>
  <si>
    <t>C1_INJURY</t>
  </si>
  <si>
    <t>C1_INFECTN</t>
  </si>
  <si>
    <t>C1_HLTHIMP</t>
  </si>
  <si>
    <t>CAMPRACOTR</t>
  </si>
  <si>
    <t>[Q15i_txt] CAM use (ever): Other alternative health practitioner (description)</t>
  </si>
  <si>
    <t>C1_GPVISIT</t>
  </si>
  <si>
    <t>C1_GPSAT</t>
  </si>
  <si>
    <t>C1_YNNS</t>
  </si>
  <si>
    <t>C1_YARD</t>
  </si>
  <si>
    <t>C1_BOOKS</t>
  </si>
  <si>
    <t>C1_CLEANG</t>
  </si>
  <si>
    <t>C1_PEST</t>
  </si>
  <si>
    <t>C1_RELATN</t>
  </si>
  <si>
    <t>OTRBIRTHYR_MIN</t>
  </si>
  <si>
    <t>OTRBIRTHYR_MAX</t>
  </si>
  <si>
    <t>OTRBIRTHYR1</t>
  </si>
  <si>
    <t>OTRBIRTHYR2</t>
  </si>
  <si>
    <t>OTRBIRTHYR3</t>
  </si>
  <si>
    <t>OTRBIRTHYR4</t>
  </si>
  <si>
    <t>OTRBIRTHYR5</t>
  </si>
  <si>
    <t>07 Infant feeding</t>
  </si>
  <si>
    <t>C1_FATHER</t>
  </si>
  <si>
    <t>C1_IFBREAST</t>
  </si>
  <si>
    <t>C1_IFFORM</t>
  </si>
  <si>
    <t>C1_IFSOLID</t>
  </si>
  <si>
    <t>C1_IFFIRSTFD</t>
  </si>
  <si>
    <t>FIRSTFOODOTR</t>
  </si>
  <si>
    <t>[Q44b_txt] Infant feeding, Solids: Other first food (description) ^if introduced (Q44a)</t>
  </si>
  <si>
    <t>IFREASONOTR</t>
  </si>
  <si>
    <t>[Q45ac_txt] Infant feeding, Reason for not EBF: Other reason (description)  ^if not EBF (Q45)</t>
  </si>
  <si>
    <t>0-1 years</t>
  </si>
  <si>
    <t>2-12 years</t>
  </si>
  <si>
    <t>C1_BISQ_I</t>
  </si>
  <si>
    <t>C1_CSHQ_II</t>
  </si>
  <si>
    <t>C1_CSHQ_III</t>
  </si>
  <si>
    <t>C1_CSHQ_IV</t>
  </si>
  <si>
    <t>C1_SDQ_V</t>
  </si>
  <si>
    <t>C1_SDQ_VI</t>
  </si>
  <si>
    <t>0-4 years</t>
  </si>
  <si>
    <t>C1_PCS</t>
  </si>
  <si>
    <t>C1_MEASSITE</t>
  </si>
  <si>
    <t>MEASDATE_CORRECT</t>
  </si>
  <si>
    <t>C1_BMI</t>
  </si>
  <si>
    <t>_Fbmiz</t>
  </si>
  <si>
    <t>_Fwaz</t>
  </si>
  <si>
    <t>_Fhaz</t>
  </si>
  <si>
    <t>_Fwhz</t>
  </si>
  <si>
    <t>_Fheadcz</t>
  </si>
  <si>
    <t>bmi50</t>
  </si>
  <si>
    <t>bmi95</t>
  </si>
  <si>
    <t>bmidif95</t>
  </si>
  <si>
    <t>bmipct</t>
  </si>
  <si>
    <t>bmipct95</t>
  </si>
  <si>
    <t>bmiz</t>
  </si>
  <si>
    <t>wapct</t>
  </si>
  <si>
    <t>waz</t>
  </si>
  <si>
    <t>hapct</t>
  </si>
  <si>
    <t>haz</t>
  </si>
  <si>
    <t>whpct</t>
  </si>
  <si>
    <t>whz</t>
  </si>
  <si>
    <t>headcpct</t>
  </si>
  <si>
    <t>1-66 months</t>
  </si>
  <si>
    <t>headcz</t>
  </si>
  <si>
    <t>INVITATION_AGE</t>
  </si>
  <si>
    <t>C1_INV</t>
  </si>
  <si>
    <t>C1_STDYSTAT</t>
  </si>
  <si>
    <t>C1_SVYSTAT</t>
  </si>
  <si>
    <t>ASQ_DATEDEF</t>
  </si>
  <si>
    <r>
      <t>Category</t>
    </r>
    <r>
      <rPr>
        <sz val="9"/>
        <rFont val="Calibri"/>
        <family val="2"/>
      </rPr>
      <t xml:space="preserve"> /</t>
    </r>
    <r>
      <rPr>
        <i/>
        <sz val="9"/>
        <rFont val="Calibri"/>
        <family val="2"/>
      </rPr>
      <t xml:space="preserve"> </t>
    </r>
    <r>
      <rPr>
        <sz val="9"/>
        <rFont val="Calibri"/>
        <family val="2"/>
      </rPr>
      <t>Statisitic</t>
    </r>
  </si>
  <si>
    <r>
      <t>Frequency</t>
    </r>
    <r>
      <rPr>
        <sz val="8"/>
        <rFont val="Calibri"/>
        <family val="2"/>
      </rPr>
      <t xml:space="preserve">, </t>
    </r>
    <r>
      <rPr>
        <i/>
        <sz val="8"/>
        <rFont val="Calibri"/>
        <family val="2"/>
      </rPr>
      <t>or</t>
    </r>
    <r>
      <rPr>
        <sz val="8"/>
        <rFont val="Calibri"/>
        <family val="2"/>
      </rPr>
      <t xml:space="preserve">
stat.1  </t>
    </r>
    <r>
      <rPr>
        <b/>
        <sz val="8"/>
        <rFont val="Calibri"/>
        <family val="2"/>
      </rPr>
      <t>:</t>
    </r>
    <r>
      <rPr>
        <sz val="8"/>
        <rFont val="Calibri"/>
        <family val="2"/>
      </rPr>
      <t xml:space="preserve">  stat.2</t>
    </r>
  </si>
  <si>
    <t>Grade 1</t>
  </si>
  <si>
    <t>Grade 2</t>
  </si>
  <si>
    <t>Grade 3</t>
  </si>
  <si>
    <t>Grade 4</t>
  </si>
  <si>
    <t>Grade 5</t>
  </si>
  <si>
    <t>Grade 6</t>
  </si>
  <si>
    <t>Grade 7</t>
  </si>
  <si>
    <t>Grade 8</t>
  </si>
  <si>
    <t>Withdrew from ALSWH</t>
  </si>
  <si>
    <t>No current email/mail address</t>
  </si>
  <si>
    <t>MatCH invitees</t>
  </si>
  <si>
    <t>Subsequently found ineligible:</t>
  </si>
  <si>
    <t>Deceased</t>
  </si>
  <si>
    <t>Advised infertility and no live births reported</t>
  </si>
  <si>
    <t>Women who had previously reported eligible births</t>
  </si>
  <si>
    <t>Participants</t>
  </si>
  <si>
    <t>MatCH survey participants</t>
  </si>
  <si>
    <t>Agreed to data linkage only</t>
  </si>
  <si>
    <t>N</t>
  </si>
  <si>
    <t>a</t>
  </si>
  <si>
    <t>b</t>
  </si>
  <si>
    <t>c</t>
  </si>
  <si>
    <t>Response rate</t>
  </si>
  <si>
    <t>Eligible invitees</t>
  </si>
  <si>
    <t>Particpation in MatCH</t>
  </si>
  <si>
    <t>Did not participate:</t>
  </si>
  <si>
    <t>Women</t>
  </si>
  <si>
    <t>d</t>
  </si>
  <si>
    <r>
      <t xml:space="preserve">   % of confirmed eligible invitees     </t>
    </r>
    <r>
      <rPr>
        <b/>
        <i/>
        <sz val="12"/>
        <color rgb="FF7030A0"/>
        <rFont val="Calibri"/>
        <family val="2"/>
      </rPr>
      <t>c/(a-b)*100</t>
    </r>
  </si>
  <si>
    <r>
      <t xml:space="preserve">    % of all possibly eligible invitees         </t>
    </r>
    <r>
      <rPr>
        <b/>
        <i/>
        <sz val="12"/>
        <color rgb="FF7030A0"/>
        <rFont val="Calibri"/>
        <family val="2"/>
      </rPr>
      <t>c/a*100</t>
    </r>
  </si>
  <si>
    <r>
      <t xml:space="preserve">All children who have been immunised - </t>
    </r>
    <r>
      <rPr>
        <b/>
        <sz val="9"/>
        <rFont val="Calibri"/>
        <family val="2"/>
      </rPr>
      <t>NOTE Data not yet supplied</t>
    </r>
  </si>
  <si>
    <r>
      <t xml:space="preserve">% of MatCH particpants                </t>
    </r>
    <r>
      <rPr>
        <b/>
        <i/>
        <sz val="12"/>
        <color rgb="FF7030A0"/>
        <rFont val="Calibri"/>
        <family val="2"/>
      </rPr>
      <t xml:space="preserve"> d/c</t>
    </r>
  </si>
  <si>
    <t xml:space="preserve">Consented to data linkage and provided child details </t>
  </si>
  <si>
    <r>
      <t>1973-78 ALSWH Cohort</t>
    </r>
    <r>
      <rPr>
        <sz val="12"/>
        <rFont val="Calibri"/>
        <family val="2"/>
      </rPr>
      <t xml:space="preserve"> (recruited 1996)</t>
    </r>
  </si>
  <si>
    <t>13 Growth</t>
  </si>
  <si>
    <t>14 Early child dev.</t>
  </si>
  <si>
    <t>02 Childcare/ school</t>
  </si>
  <si>
    <t>03 Illness/ disability</t>
  </si>
  <si>
    <t xml:space="preserve">12 Social/ emotional </t>
  </si>
  <si>
    <t>NAPLAN_YRS_N</t>
  </si>
  <si>
    <r>
      <rPr>
        <b/>
        <sz val="11"/>
        <rFont val="Calibri"/>
        <family val="2"/>
      </rPr>
      <t xml:space="preserve">Particpation: </t>
    </r>
    <r>
      <rPr>
        <sz val="11"/>
        <rFont val="Calibri"/>
        <family val="2"/>
      </rPr>
      <t>details the selection and response of  MatCH mothers from the overall 1973-78 Cohort.</t>
    </r>
  </si>
  <si>
    <t>Note: children who are currently too young to have records will be included in future linkages.</t>
  </si>
  <si>
    <r>
      <t xml:space="preserve">Source
</t>
    </r>
    <r>
      <rPr>
        <b/>
        <u/>
        <sz val="9"/>
        <color theme="0"/>
        <rFont val="Calibri"/>
        <family val="2"/>
      </rPr>
      <t>NOTE</t>
    </r>
    <r>
      <rPr>
        <b/>
        <sz val="9"/>
        <color theme="0"/>
        <rFont val="Calibri"/>
        <family val="2"/>
      </rPr>
      <t xml:space="preserve">: </t>
    </r>
    <r>
      <rPr>
        <b/>
        <i/>
        <sz val="8"/>
        <color theme="0"/>
        <rFont val="Calibri"/>
        <family val="2"/>
      </rPr>
      <t>To copy or use instruments or databook items  in other studies please seek permission from the source</t>
    </r>
  </si>
  <si>
    <r>
      <rPr>
        <b/>
        <sz val="10"/>
        <rFont val="Calibri"/>
        <family val="2"/>
      </rPr>
      <t>^</t>
    </r>
    <r>
      <rPr>
        <sz val="10"/>
        <rFont val="Calibri"/>
        <family val="2"/>
      </rPr>
      <t xml:space="preserve"> in the label column indicates which groups the question is applicable to (if it is not applicable to all surveys).
In the </t>
    </r>
    <r>
      <rPr>
        <i/>
        <sz val="10"/>
        <rFont val="Calibri"/>
        <family val="2"/>
      </rPr>
      <t>online</t>
    </r>
    <r>
      <rPr>
        <sz val="10"/>
        <rFont val="Calibri"/>
        <family val="2"/>
      </rPr>
      <t xml:space="preserve"> survey, only questions applicable to each child's age or (other relevant characteristics) were presented and able to be answered. 
In </t>
    </r>
    <r>
      <rPr>
        <i/>
        <sz val="10"/>
        <rFont val="Calibri"/>
        <family val="2"/>
      </rPr>
      <t>paper</t>
    </r>
    <r>
      <rPr>
        <sz val="10"/>
        <rFont val="Calibri"/>
        <family val="2"/>
      </rPr>
      <t xml:space="preserve"> surveys, mothers may have answered non-applicable questions.  In this case, all available data are shown for the raw variables, however, scale scores are only computed for children for whom the instrument was intended (and is valid).
Apart from age (or other applicability criteria) most missing data is due to incomplete online surveys.  In these cases any available data are inlcuded. </t>
    </r>
  </si>
  <si>
    <t>https://www.alswh.org.au/for-data-users/data-documentation/data-books/</t>
  </si>
  <si>
    <t>https://www.alswh.org.au/for-data-users/data-documentation/surveys/</t>
  </si>
  <si>
    <t>https://www.alswh.org.au/for-data-users/data-documentation/data-dictionary-supplement/</t>
  </si>
  <si>
    <r>
      <t xml:space="preserve">Data book </t>
    </r>
    <r>
      <rPr>
        <b/>
        <sz val="16"/>
        <color theme="5"/>
        <rFont val="Calibri"/>
        <family val="2"/>
      </rPr>
      <t/>
    </r>
  </si>
  <si>
    <r>
      <rPr>
        <b/>
        <sz val="11"/>
        <rFont val="Calibri"/>
        <family val="2"/>
      </rPr>
      <t>Overview</t>
    </r>
    <r>
      <rPr>
        <sz val="11"/>
        <rFont val="Calibri"/>
        <family val="2"/>
      </rPr>
      <t xml:space="preserve"> of MatCH survey, instrument sources, and linked data sources. (For the ALSWH maternal collection , see links below).                     </t>
    </r>
    <r>
      <rPr>
        <b/>
        <sz val="9"/>
        <color theme="5"/>
        <rFont val="Calibri"/>
        <family val="2"/>
      </rPr>
      <t xml:space="preserve">      </t>
    </r>
  </si>
  <si>
    <t>Apply to use ALSWH/ MatCH data</t>
  </si>
  <si>
    <t>Excluded:</t>
  </si>
  <si>
    <r>
      <t>Children</t>
    </r>
    <r>
      <rPr>
        <b/>
        <vertAlign val="superscript"/>
        <sz val="12"/>
        <rFont val="Calibri"/>
        <family val="2"/>
      </rPr>
      <t>1</t>
    </r>
  </si>
  <si>
    <t>Women who had never reported any eligible births</t>
  </si>
  <si>
    <t xml:space="preserve"> (est.)</t>
  </si>
  <si>
    <r>
      <rPr>
        <b/>
        <sz val="10"/>
        <rFont val="Calibri"/>
        <family val="2"/>
      </rPr>
      <t>1</t>
    </r>
    <r>
      <rPr>
        <sz val="10"/>
        <rFont val="Calibri"/>
        <family val="2"/>
      </rPr>
      <t xml:space="preserve"> Children of women who did not particpate in MatCH were ascertained from ALSWH surveys 3-7.
In line with MatCH recruitment, the number of children, per mother, aged under 13 years at the time of MatCH, is capped at 3. Please also note that, to be eligible for MatCH, children had to be living with their mother (at least part of the time) at the time of survey. Therefore, </t>
    </r>
    <r>
      <rPr>
        <b/>
        <sz val="10"/>
        <rFont val="Calibri"/>
        <family val="2"/>
      </rPr>
      <t xml:space="preserve">grey numbers are an estimate only </t>
    </r>
    <r>
      <rPr>
        <sz val="10"/>
        <rFont val="Calibri"/>
        <family val="2"/>
      </rPr>
      <t>of excluded/ potentially eligible children.</t>
    </r>
  </si>
  <si>
    <t>Declined to participate in substudies</t>
  </si>
  <si>
    <r>
      <t>Advised no eligible children</t>
    </r>
    <r>
      <rPr>
        <b/>
        <vertAlign val="superscript"/>
        <sz val="12"/>
        <rFont val="Calibri"/>
        <family val="2"/>
      </rPr>
      <t>2</t>
    </r>
  </si>
  <si>
    <t>Sections:</t>
  </si>
  <si>
    <r>
      <rPr>
        <b/>
        <sz val="10"/>
        <rFont val="Calibri"/>
        <family val="2"/>
      </rPr>
      <t>2</t>
    </r>
    <r>
      <rPr>
        <sz val="10"/>
        <rFont val="Calibri"/>
        <family val="2"/>
      </rPr>
      <t xml:space="preserve"> These women responded, and were filtered out by the online survey, as they did not enter any eligible children (and agreed to a statement to this effect). According to ALSWH data, 61 of these women have borne children of eligible age  (N ~= 71). It is possible that some of these women should have registered as "declined" rather than 'ineligible" (however, in some cases the children may not have been living with them at the time). </t>
    </r>
  </si>
  <si>
    <t>N/A: Not CAM</t>
  </si>
  <si>
    <t>Version history</t>
  </si>
  <si>
    <t>Version</t>
  </si>
  <si>
    <t>Date</t>
  </si>
  <si>
    <t>Dataset</t>
  </si>
  <si>
    <t>Child</t>
  </si>
  <si>
    <t>Question</t>
  </si>
  <si>
    <t>Linked data</t>
  </si>
  <si>
    <t>Details</t>
  </si>
  <si>
    <t>Data Dictionary</t>
  </si>
  <si>
    <t>Interim databook, survey still open</t>
  </si>
  <si>
    <t>Child ID added to data dictionary</t>
  </si>
  <si>
    <t>Anthropometric variables re-calculated using SAS program from CDC (https://www.cdc.gov/nccdphp/dnpao/growthcharts/resources/sas.htm)</t>
  </si>
  <si>
    <t>Derived birth order variables added</t>
  </si>
  <si>
    <t>Birthdates checked against consent forms; for some paper surveys, children were apparently swtiched mid-survey.  Corrected where possible, otherwise flagged.</t>
  </si>
  <si>
    <t>Q85</t>
  </si>
  <si>
    <t>Q15.i.</t>
  </si>
  <si>
    <t>BMI_FLAG</t>
  </si>
  <si>
    <t>+</t>
  </si>
  <si>
    <t>MREAS_AGEMTHS</t>
  </si>
  <si>
    <t>Scanned survey data cleaned and corrected, Batch 1</t>
  </si>
  <si>
    <t>Scanned survey data cleaned and corrected, Batch 2</t>
  </si>
  <si>
    <t>Q46-49</t>
  </si>
  <si>
    <t>CDQ_CEREALscore</t>
  </si>
  <si>
    <t>CDQ_DAIRYscore</t>
  </si>
  <si>
    <t>CDQ_FRUITscore</t>
  </si>
  <si>
    <t>CDQ_MEATALTscore</t>
  </si>
  <si>
    <t>CDQ_RFDscore</t>
  </si>
  <si>
    <t>CDQ_VEGscore</t>
  </si>
  <si>
    <t>DECLINE_MODE</t>
  </si>
  <si>
    <t>DL_CONSENT</t>
  </si>
  <si>
    <t>IN_SOURCE</t>
  </si>
  <si>
    <t>RESPONSE_CAT</t>
  </si>
  <si>
    <t xml:space="preserve">New variables only show plausible values for head and waist circumference and date on which child was measured. </t>
  </si>
  <si>
    <t>Q9</t>
  </si>
  <si>
    <t>Q6</t>
  </si>
  <si>
    <t>Q7</t>
  </si>
  <si>
    <t>Summary variables for health conditions created</t>
  </si>
  <si>
    <t>Calculation of new scores from Childrens' Dietary Q'aire, based on discussion with PhD Student (Tesfaye)</t>
  </si>
  <si>
    <t>Q2</t>
  </si>
  <si>
    <t>Multiple birth indicator variable added</t>
  </si>
  <si>
    <t>Q53; Q83</t>
  </si>
  <si>
    <t>Q18</t>
  </si>
  <si>
    <t>Q19</t>
  </si>
  <si>
    <t>Flags added for implausible values for screen/ play time</t>
  </si>
  <si>
    <t>Q79-80</t>
  </si>
  <si>
    <t>Additional category scores calculated for Strength &amp; Difficulties Q'aire (as advised by MatCH Research Fellow, Katrina)</t>
  </si>
  <si>
    <t>Survey/ consent form checking</t>
  </si>
  <si>
    <t>Extra scores from Childrens' Dietary Q'aire removed as this research is not proceding.</t>
  </si>
  <si>
    <t>Q2; Q39 (derived from children's ages)</t>
  </si>
  <si>
    <t>DEMO142</t>
  </si>
  <si>
    <t>SVY_COMMENTS</t>
  </si>
  <si>
    <t>Maternal adminstrative variables rationalised (those not required for research removed)</t>
  </si>
  <si>
    <t>Minimum  and maximum borthyeasr calculated for non-MatCH children</t>
  </si>
  <si>
    <t>Q39</t>
  </si>
  <si>
    <t>Final batch of scanned hard copy surveys added</t>
  </si>
  <si>
    <t>Indicator for children with linked AEDC records</t>
  </si>
  <si>
    <t>Key variables derived from mothers' ALSWH participation records</t>
  </si>
  <si>
    <t xml:space="preserve">ALSWH participation </t>
  </si>
  <si>
    <t xml:space="preserve">MatCH participation </t>
  </si>
  <si>
    <t>MatCH participation</t>
  </si>
  <si>
    <t>Maternal MatCH participation data summarised, including definitive response and data linkage consent categories</t>
  </si>
  <si>
    <t>Format changes to databook</t>
  </si>
  <si>
    <t>Instrument licence information updated</t>
  </si>
  <si>
    <t>9 late returned paper surveys added (+19 children)</t>
  </si>
  <si>
    <t>ASQAGEMTHS_RAW</t>
  </si>
  <si>
    <t>Raw variable for age at Ages &amp; Stages removed</t>
  </si>
  <si>
    <t>Qx (online only)</t>
  </si>
  <si>
    <t>CAM - other. New code (N/A) to indicate that the associated freetext variable (CAMPRACOTR) lists a conventional/ allied health practictioner, not a CAM one.</t>
  </si>
  <si>
    <r>
      <rPr>
        <b/>
        <sz val="10"/>
        <rFont val="Calibri"/>
        <family val="2"/>
      </rPr>
      <t>+</t>
    </r>
    <r>
      <rPr>
        <sz val="10"/>
        <rFont val="Calibri"/>
        <family val="2"/>
      </rPr>
      <t xml:space="preserve"> (added)</t>
    </r>
  </si>
  <si>
    <t xml:space="preserve">Indicator for children with linked NAPLAN records </t>
  </si>
  <si>
    <t>All children (except for the Victorian Perinatal Data Collection, where are data are only supplied for mothers who have expressly consented; other states accept qualified consent ).</t>
  </si>
  <si>
    <t>All mothers</t>
  </si>
  <si>
    <r>
      <t>Applies to</t>
    </r>
    <r>
      <rPr>
        <sz val="10"/>
        <color rgb="FF000000"/>
        <rFont val="Calibri"/>
        <family val="2"/>
      </rPr>
      <t xml:space="preserve"> </t>
    </r>
    <r>
      <rPr>
        <i/>
        <sz val="10"/>
        <color rgb="FF000000"/>
        <rFont val="Calibri"/>
        <family val="2"/>
      </rPr>
      <t>(subject to maternal consent)</t>
    </r>
  </si>
  <si>
    <t>–</t>
  </si>
  <si>
    <r>
      <rPr>
        <b/>
        <sz val="10"/>
        <rFont val="Calibri"/>
        <family val="2"/>
      </rPr>
      <t>–</t>
    </r>
    <r>
      <rPr>
        <sz val="10"/>
        <rFont val="Calibri"/>
        <family val="2"/>
      </rPr>
      <t xml:space="preserve"> (removed)</t>
    </r>
  </si>
  <si>
    <t>- BMI calculation</t>
  </si>
  <si>
    <t>https://www.bmj.com/content/320/7244/1240</t>
  </si>
  <si>
    <r>
      <t xml:space="preserve">Cole et al 2000 </t>
    </r>
    <r>
      <rPr>
        <i/>
        <sz val="9"/>
        <color rgb="FF000000"/>
        <rFont val="Calibri"/>
        <family val="2"/>
      </rPr>
      <t>Establishing a standard definition for child overweight and obesity worldwide: international survey</t>
    </r>
  </si>
  <si>
    <t>https://www.cdc.gov/nccdphp/dnpao/growthcharts/resources/sas.htm</t>
  </si>
  <si>
    <r>
      <t xml:space="preserve">CDC Division of Nutrition, Physical Activity and Diet 2016 </t>
    </r>
    <r>
      <rPr>
        <i/>
        <sz val="9"/>
        <color rgb="FF000000"/>
        <rFont val="Calibri"/>
        <family val="2"/>
      </rPr>
      <t>A SAS Program for the 2000 CDC Growth Charts (ages 0 to &lt;20 years)</t>
    </r>
  </si>
  <si>
    <t>NAPLAN variable added to Data Dictionary (not updated last time)</t>
  </si>
  <si>
    <t>C1_CAM</t>
  </si>
  <si>
    <t>Linked data and BMI calculation information updated (Overview and instruments page)</t>
  </si>
  <si>
    <t>McMaster Family Assessment Device (MFAD) short version</t>
  </si>
  <si>
    <t>Work Family Conflict Scale (WFC) Short version</t>
  </si>
  <si>
    <t xml:space="preserve">Instruments:
</t>
  </si>
  <si>
    <t>Conditions of use and publishing</t>
  </si>
  <si>
    <t xml:space="preserve">01 Demographic </t>
  </si>
  <si>
    <t>- Air pollution (NO2 and PM2.5)
- Distance from major roads
- Greenspace</t>
  </si>
  <si>
    <t>https://alswh.org.au/wp-content/uploads/2021/05/Air-pollution-and-road-exposure-variables-for-ALSWH.pdf</t>
  </si>
  <si>
    <t>More information:</t>
  </si>
  <si>
    <t>https://alswh.org.au/for-data-users/linked-data-overview/national-data/</t>
  </si>
  <si>
    <t xml:space="preserve">Outdoor exposures </t>
  </si>
  <si>
    <t xml:space="preserve">Questions: </t>
  </si>
  <si>
    <t>Questions are listed in the order in which they appear in the paper survey. ([Qx] denotes questions which only appeared in the online survey).
Please refer to the paper survey for exact question wording and context.</t>
  </si>
  <si>
    <t>MatCH Survey Instrument</t>
  </si>
  <si>
    <t>MatCH Survey Topic</t>
  </si>
  <si>
    <t>Associated datasets which may also be requested:</t>
  </si>
  <si>
    <t>https://alswh.org.au/for-data-users/linked-data-overview/state-linked-data/</t>
  </si>
  <si>
    <t>https://alswh.org.au/match/match-data/match-linked-data/</t>
  </si>
  <si>
    <t>Exposure estimates have been linked to the geocoded residential addresses of all
ALSWH participants from 1996 to 2017.</t>
  </si>
  <si>
    <t>[Q46-49 Score] CDQ: Fat from dairy score ^2-12 yrs</t>
  </si>
  <si>
    <t>[Q46-49 Score] CDQ: Sweetened beverages score ^2-12 yrs</t>
  </si>
  <si>
    <t>[Q46-49 Score] CDQ: Fruit and vegetable score ^2-12 yrs</t>
  </si>
  <si>
    <t>[Q46-49 Score] CDQ: Non-core foods score ^2-12 yrs</t>
  </si>
  <si>
    <t>[Q51 Score] Parental Warmth ^0-4 yrs</t>
  </si>
  <si>
    <t>[Q52 Score] Parental Hostility ^0-4 yrs</t>
  </si>
  <si>
    <t>[Q53/83 Score] PA Guidelines Score ^1-12 yrs</t>
  </si>
  <si>
    <t>[Q53/83 Screen] PA Guidelines ^1-12 yrs: Scores &gt;=5 on PACE+ measure</t>
  </si>
  <si>
    <t>[Q62 Score] PEDSQL: Cognitive Functioning dimension score ^0-1 yrs only</t>
  </si>
  <si>
    <t>[Q59 Score] PEDSQL: Physical Symptoms dimension score ^0-1 yrs only</t>
  </si>
  <si>
    <t>[Q58/65 Score] PEDSQL: Physical Functioning dimension score</t>
  </si>
  <si>
    <t>[Q58-59/65 Score] PEDSQL: Physical Health Summary score</t>
  </si>
  <si>
    <t>[Q60/66 Score] PEDSQL: Emotional Functioning dimension score</t>
  </si>
  <si>
    <t>[Q60-62/66-68 Score] PEDSQL: Psychological Health Summary score</t>
  </si>
  <si>
    <t>[Q63 Score] STST ^0-1 yrs: Approach-Sociability subscale (items aehk)</t>
  </si>
  <si>
    <t>[Q63 Score] STST ^0-1 yrs: Cooperativeness subscale (items bcfi)</t>
  </si>
  <si>
    <t>[Q63 Score] STST ^0-1 yrs: Irritability subscale (items dgjl, 0-1 yrs)</t>
  </si>
  <si>
    <t>[Q55 Screen] BISQ ^0-1 yrs: Total sleep duration: &lt;9hrs in sleep per 24 hrs</t>
  </si>
  <si>
    <t>[Q56 Screen] BISQ ^0-1 yrs: Night wakefulness: &gt;1 hour awake per night</t>
  </si>
  <si>
    <t>[Q56 Screen] BISQ ^0-1 yrs: Night wakings: &gt;3 times per night</t>
  </si>
  <si>
    <t>[Q57 Screen] BISQ ^0-1 yrs: Sleep latency: &gt;0.5 hrs</t>
  </si>
  <si>
    <t>[Q70-71 Score] CSHQ ^2-12 yrs: Morning Tiredness score</t>
  </si>
  <si>
    <t>[Q70-71 Score] CSHQ ^2-12 yrs: Night Arousals score</t>
  </si>
  <si>
    <t>[Q70-71 Score] CSHQ ^2-12 yrs: Restless Sleep score</t>
  </si>
  <si>
    <t>[Q70-71 Score] CSHQ ^2-12 yrs: Sleep Disordered Breathing score</t>
  </si>
  <si>
    <t>[Q70-71 Score] CSHQ ^2-12 yrs: Sleep Routine score</t>
  </si>
  <si>
    <t>[Q79 Score] SDQ ^2-12 yrs: Chronicity</t>
  </si>
  <si>
    <t>[Q79 Score] SDQ ^2-12 yrs: Conduct Problems Scale</t>
  </si>
  <si>
    <t>[Q79 Score] SDQ ^2-12 yrs: Emotional Problems Scale</t>
  </si>
  <si>
    <t>[Q79 Score] SDQ ^2-12 yrs: Externalising Score</t>
  </si>
  <si>
    <t>[Q80 Score] SDQ ^2-12 yrs: Family Burden</t>
  </si>
  <si>
    <t>[Q79 Score] SDQ ^2-12 yrs: Hyperactivity Scale</t>
  </si>
  <si>
    <t>[Q80 Score] SDQ ^2-12 yrs: Impact Supplement</t>
  </si>
  <si>
    <t>[Q79 Score] SDQ ^2-12 yrs: Internalising Score</t>
  </si>
  <si>
    <t>[Q79 Score] SDQ ^2-12 yrs: Peer Problems Scale</t>
  </si>
  <si>
    <t>[Q79 Score] SDQ ^2-12 yrs: Prosocial Scale</t>
  </si>
  <si>
    <t>[Q79 Score] SDQ ^2-12 yrs: Total difficulties</t>
  </si>
  <si>
    <t>[Q82 Score] APQ-9 ^5-12 yrs: Inconsistent Discipline subscale (items bdi)</t>
  </si>
  <si>
    <t>[Q82 Score] APQ-9 ^5-12 yrs: Poor Supervision subscale (items ceh)</t>
  </si>
  <si>
    <t>[Q82 Score] APQ-9 ^5-12 yrs: Positive Parenting subscale (items afg)</t>
  </si>
  <si>
    <t>[Q82 Score] APQ-9 ^5-12 yrs: Total score (5-12 yrs)</t>
  </si>
  <si>
    <t>[Q84 Score] PDS ^5-12 yrs: Pubertal Development Total score (5 items: abc,de/fg)</t>
  </si>
  <si>
    <t>[Q84 Score] PDS ^5-12 yrs: Puberty Category Score (3 items: b,de/fg)</t>
  </si>
  <si>
    <t>[Qx Score] ASQ-3 1a: ^1-66 mths online, Communication Summary score</t>
  </si>
  <si>
    <t>[Qx Score] ASQ-3 1b: ^1-66 mths online, Communication Standard (Z) summary score</t>
  </si>
  <si>
    <t>[Qx Score] ASQ-3 2a: ^1-66 mths online,  Gross Motor Summary score</t>
  </si>
  <si>
    <t>[Qx Score] ASQ-3 2b: ^1-66 mths online, Gross Motor Standard (Z) summary score</t>
  </si>
  <si>
    <t>[Q70-71 Score] CSHQ ^2-12 yrs: Bedtime Anxiety score</t>
  </si>
  <si>
    <t>[Q75.1] CSHQ ^2-12 yrs (most recent typical week): Child currently wets the bed (or night nappy)</t>
  </si>
  <si>
    <t>[Q75.2] CSHQ ^2-12 yrs (most recent typical week): Has your child ever experienced a dry period of more than 6 months?</t>
  </si>
  <si>
    <t>[Q61/67 Score] PEDSQL: Social Functioning dimension score</t>
  </si>
  <si>
    <t>[Q68 Score] PEDSQL: School Functioning dimension score ^2-12 yrs only, if attending pre-/school</t>
  </si>
  <si>
    <t>[Q58-62/65-68 Score] PEDSQL: _Total score</t>
  </si>
  <si>
    <t>[Q 9 Screen] Infection (past 12 mths): Any treated</t>
  </si>
  <si>
    <t>[Q 6 Screen] Medical condition (longstanding):  Any moderate-severe conditions</t>
  </si>
  <si>
    <t>[Q 7 Screen] Medical problem (longstanding): Any moderate-severe problems</t>
  </si>
  <si>
    <t>[Q79 Screen] SDQ ^2-12 yrs: Conduct Problems Category</t>
  </si>
  <si>
    <t>[Q79 Screen] SDQ ^2-12 yrs: Emotional Problems Category</t>
  </si>
  <si>
    <t>[Q79 Screen] SDQ ^2-12 yrs: Peer Problems Category</t>
  </si>
  <si>
    <t>[Q79 Screen] SDQ ^2-12 yrs: Prosocial Category</t>
  </si>
  <si>
    <t>[Q79 Screen] SDQ ^2-12 yrs: Total Difficulties Category</t>
  </si>
  <si>
    <t>[Q80 Screen] SDQ ^2-12 yrs: Impact Category</t>
  </si>
  <si>
    <t>00 Administrative</t>
  </si>
  <si>
    <t>01 Demographic</t>
  </si>
  <si>
    <t>07 Home environment</t>
  </si>
  <si>
    <t>00 Admin</t>
  </si>
  <si>
    <t>Survey date and mode, data linkage consent, linked data available</t>
  </si>
  <si>
    <t>Child's sex, date of birth, multiple/ pre-term birth, location (ARIA+)</t>
  </si>
  <si>
    <r>
      <t>Growing up in New Zealand Study</t>
    </r>
    <r>
      <rPr>
        <vertAlign val="superscript"/>
        <sz val="9"/>
        <color rgb="FF000000"/>
        <rFont val="Calibri"/>
        <family val="2"/>
      </rPr>
      <t>1</t>
    </r>
  </si>
  <si>
    <r>
      <t>Kylie Hesketh  (adapted from ALSWH Y7 and Deakin HAPPY study)</t>
    </r>
    <r>
      <rPr>
        <vertAlign val="superscript"/>
        <sz val="9"/>
        <rFont val="Calibri"/>
        <family val="2"/>
      </rPr>
      <t>2</t>
    </r>
  </si>
  <si>
    <r>
      <rPr>
        <vertAlign val="superscript"/>
        <sz val="9"/>
        <color rgb="FF000000"/>
        <rFont val="Calibri"/>
        <family val="2"/>
      </rPr>
      <t>2</t>
    </r>
    <r>
      <rPr>
        <sz val="9"/>
        <color rgb="FF000000"/>
        <rFont val="Calibri"/>
        <family val="2"/>
      </rPr>
      <t xml:space="preserve"> as above</t>
    </r>
  </si>
  <si>
    <t>Health service utilisation (inlcuding CAM)</t>
  </si>
  <si>
    <t>38-39</t>
  </si>
  <si>
    <t>ALSWH Y7
survey
(items specifically added for MatCH)</t>
  </si>
  <si>
    <r>
      <t>Maternal MBS / PBS data only</t>
    </r>
    <r>
      <rPr>
        <b/>
        <vertAlign val="superscript"/>
        <sz val="9"/>
        <rFont val="Calibri"/>
        <family val="2"/>
      </rPr>
      <t>3</t>
    </r>
  </si>
  <si>
    <r>
      <t>State-based Perinatal data collections</t>
    </r>
    <r>
      <rPr>
        <b/>
        <vertAlign val="superscript"/>
        <sz val="9"/>
        <rFont val="Calibri"/>
        <family val="2"/>
      </rPr>
      <t>3</t>
    </r>
  </si>
  <si>
    <r>
      <rPr>
        <vertAlign val="superscript"/>
        <sz val="9"/>
        <rFont val="Calibri"/>
        <family val="2"/>
      </rPr>
      <t>3</t>
    </r>
    <r>
      <rPr>
        <i/>
        <sz val="9"/>
        <rFont val="Calibri"/>
        <family val="2"/>
      </rPr>
      <t xml:space="preserve"> collected under ALSWH; also approved for MatCH use</t>
    </r>
  </si>
  <si>
    <t>[Q 2.1] Child: Birthdate</t>
  </si>
  <si>
    <t>[Q 2.2] Child: Sex</t>
  </si>
  <si>
    <t>[Q 2.3] Child: Multiple birth</t>
  </si>
  <si>
    <t>[Q40.1] Infant feeding: Pre-term birth</t>
  </si>
  <si>
    <t>[Q39.0.0] Other children (aged under 18 years): Living in household?</t>
  </si>
  <si>
    <t>[Q39.0.1] Other children (aged under 18 years): Number</t>
  </si>
  <si>
    <t>[Q39.1.1] Other child, ^1st: Year of birth</t>
  </si>
  <si>
    <t>[Q39.2.1] Other child, ^2nd: Year of birth</t>
  </si>
  <si>
    <t>[Q39.3.1] Other child, ^3rd: Year of birth</t>
  </si>
  <si>
    <t>[Q39.4.1] Other child, ^4th: Year of birth</t>
  </si>
  <si>
    <t>[Q39.5.1] Other child, ^5th: Year of birth</t>
  </si>
  <si>
    <t>[Q39.1.2] Other child, ^1st: sex</t>
  </si>
  <si>
    <t>[Q39.2.2] Other child, ^2nd: sex</t>
  </si>
  <si>
    <t>[Q39.3.2] Other child, ^3rd: sex</t>
  </si>
  <si>
    <t>[Q39.4.2] Other child, ^4th: sex</t>
  </si>
  <si>
    <t>[Q39.5.2] Other child, ^5th: sex</t>
  </si>
  <si>
    <t>[Q39.1.3] Other child, ^1st: Relationship to mother</t>
  </si>
  <si>
    <t>[Q39.2.3] Other child, ^2nd: Relationship to mother</t>
  </si>
  <si>
    <t>[Q39.3.3] Other child, ^3rd Relationship to mother</t>
  </si>
  <si>
    <t>[Q39.4.3] Other child, ^4th: Relationship to mother</t>
  </si>
  <si>
    <t>[Q39.5.3] Other child, ^5th: Relationship to mother</t>
  </si>
  <si>
    <t>[Q39.2 derived] Other child, 2nd ^Birth children: Birth year</t>
  </si>
  <si>
    <t>[Q39.3 derived] Other child 3rd, ^Birth children: Birth year</t>
  </si>
  <si>
    <t>[Q39.4 derived] Other child, 4th ^Birth children: Birth year</t>
  </si>
  <si>
    <t>[Q39.5 derived] Other child, 5th ^Birth children: Birth year</t>
  </si>
  <si>
    <t>[Q16m.1] HSU, Allied health services used (past 12 mths): Physiotherapist</t>
  </si>
  <si>
    <t>[Q16m.2] HSU, Allied health services needed (past 12 mths): Physiotherapist</t>
  </si>
  <si>
    <t>[Q16n.1] HSU, Allied health services used (past 12 mths): Speech pathologist</t>
  </si>
  <si>
    <t>[Q16n.2] HSU, Allied health services needed (past 12 mths): Speech pathologist</t>
  </si>
  <si>
    <t>[Q16o.1] HSU, Allied health services used (past 12 mths): Occupational therapist</t>
  </si>
  <si>
    <t>[Q16o.2] HSU, Allied health servicesneeded (past 12 mths): Occupational therapist</t>
  </si>
  <si>
    <t>[Q16p.1] HSU, Allied health services used (past 12 mths): Dietitian</t>
  </si>
  <si>
    <t>[Q16p.2] HSU, Allied health services needed (past 12 mths): Dietitian</t>
  </si>
  <si>
    <t>[Q16s.1] HSU, Maternal/ child health services used (past 12 mths): Maternal and child health centre/ phone help</t>
  </si>
  <si>
    <t>[Q16s.2] HSU, Maternal/ child health services needed (past 12 mths): Maternal and child health centre/ phone help</t>
  </si>
  <si>
    <t>[Q16t.1] HSU, Maternal/ child health services used (past 12 mths): Maternal and child health nurse home visits</t>
  </si>
  <si>
    <t>[Q16t.2] HSU, Maternal/ child health services needed (past 12 mths): Maternal and child health nurse home visits</t>
  </si>
  <si>
    <t>[Q16u.1] HSU, Maternal/ child health services used (past 12 mths): Early education services (e.g. kindergarten, child care centre)</t>
  </si>
  <si>
    <t>[Q16u.2] HSU, Maternal/ child health services needed (past 12 mths): Early education services (e.g. kindergarten, child care centre)</t>
  </si>
  <si>
    <t>[Q16v.1] HSU, Maternal/ child health services used (past 12 mths): Playgroup or parent/ child group</t>
  </si>
  <si>
    <t>[Q16v.2] HSU, Maternal/ child health services needed (past 12 mths): Playgroup or parent/ child group</t>
  </si>
  <si>
    <t>[Q16i.1] HSU, Dental services used (past 12 mths): Orthodontist</t>
  </si>
  <si>
    <t>[Q16i.2] HSU, Dental services needed (past 12 mths): Orthodontist</t>
  </si>
  <si>
    <t>[Q16j.1] HSU, Dental services used (past 12 mths): Dentist/ other</t>
  </si>
  <si>
    <t>[Q16j.2] HSU, Dental services needed (past 12 mths): Dentist/ other</t>
  </si>
  <si>
    <t>[Q16f.1] HSU, Hospital services used (past 12 mths): Hospital emergency department</t>
  </si>
  <si>
    <t>[Q16f.2] HSU, Hospital services needed (past 12 mths): Hospital emergency department</t>
  </si>
  <si>
    <t>[Q16g.1] HSU, Hospital services used (past 12 mths): Hospital in-patient (admitted to ward)</t>
  </si>
  <si>
    <t>[Q 2.0] Child: Identifier (per mother)</t>
  </si>
  <si>
    <t>[Q39.1 derived] Other child, 1st ^Birth children: Birth year</t>
  </si>
  <si>
    <t>[Q16g.2] HSU, Hospital services needed (past 12 mths): Hospital in.patient (admitted to ward)</t>
  </si>
  <si>
    <t>[Q16h.1] HSU, Hospital services used (past 12 mths): Hospital outpatients clinic/ day surgery</t>
  </si>
  <si>
    <t>[Q16h.2] HSU, Hospital services needed (past 12 mths): Hospital outpatients clinic/ day surgery</t>
  </si>
  <si>
    <t>[Q16q.1] HSU, Mental health services used (past 12 mths): Psychologist/ counselling sevices</t>
  </si>
  <si>
    <t>[Q16q.2] HSU, Mental health services needed (past 12 mths): Psychologist/ counselling sevices</t>
  </si>
  <si>
    <t>[Q16k.1] HSU, Optical services used (past 12 mths): Optometrist</t>
  </si>
  <si>
    <t>[Q16k.2] HSU, Optical services needed (past 12 mths): Optometrist</t>
  </si>
  <si>
    <t>[Q16l.1] HSU, Optical services used (past 12 mths): Opthalmologist</t>
  </si>
  <si>
    <t>[Q16l.2] HSU, Optical services needed (past 12 mths): Opthalmologist</t>
  </si>
  <si>
    <t>[Q16r.1] HSU, Any other therapist used (past 12 mths): Other</t>
  </si>
  <si>
    <t>[Q16r.2] HSU, Any other therapist needed (past 12 mths): Other</t>
  </si>
  <si>
    <t>[Q16a.1] HSU, Medical specialist used (past 12 mths): Paediatrician</t>
  </si>
  <si>
    <t>[Q16a.2] HSU, Medical specialist needed (past 12 mths): Paediatrician</t>
  </si>
  <si>
    <t>[Q16b.1] HSU, Medical specialist used (past 12 mths): Ear, nose and throat (ENT) specialist</t>
  </si>
  <si>
    <t>[Q16b.2] HSU, Medical specialist needed (past 12 mths): Ear, nose and throat (ENT) specialist</t>
  </si>
  <si>
    <t>[Q16c.1] HSU, Medical specialist used (past 12 mths): Surgeon</t>
  </si>
  <si>
    <t>[Q16c.2] HSU, Medical specialist needed (past 12 mths): Surgeon</t>
  </si>
  <si>
    <t>[Q16d.1] HSU, Medical specialist used (past 12 mths): Psychiatrist</t>
  </si>
  <si>
    <t>[Q16d.2] HSU, Medical specialist needed (past 12 mths): Psychiatrist</t>
  </si>
  <si>
    <t>[Q16e.1] HSU, Medical specialist used (past 12 mths): Any other medical specialist</t>
  </si>
  <si>
    <t>[Q16e.2] HSU, Medical specialist needed (past 12 mths): Any other medical specialist</t>
  </si>
  <si>
    <t>[Q19a.1 FLAG] Playtime: Outdoor (weekday) . Implausible value</t>
  </si>
  <si>
    <t>[Q19a.1] Playtime: Average outdoor time per weekday (decimal hours)</t>
  </si>
  <si>
    <t>[Q19a.2 FLAG] Playtime: Outdoor (weekend) . Implausible value</t>
  </si>
  <si>
    <t>[Q19a.2] Playtime: Average outdoor time per weekend day (decimal hours)</t>
  </si>
  <si>
    <t>[Q19b.1 FLAG] Playtime: Indoor (weekday) . Implausible value</t>
  </si>
  <si>
    <t>[Q19b.1] Playtime: Average quiet indoor play per weekday (decimal hours)</t>
  </si>
  <si>
    <t>[Q19b.2 FLAG] Playtime: Indoor (weekend) . Implausible value</t>
  </si>
  <si>
    <t>[Q19b.2] Playtime: Average quiet indoor play per weekend day (decimal hours)</t>
  </si>
  <si>
    <t>[Q18b.1 FLAG] Screen time: Other (weekday) . Implausible value</t>
  </si>
  <si>
    <t>[Q18b.1] Screen time: Average time for other reason per weekday (decimal hours)</t>
  </si>
  <si>
    <t>[Q18b.2 FLAG] Screen time: Other (weekend) . Implausible value</t>
  </si>
  <si>
    <t>[Q18b.2] Screen time: Average time for other reasons per weekend day (decimal hours)</t>
  </si>
  <si>
    <t>[Q26.1] Reading: Child's age when you started reading to them (total in months)</t>
  </si>
  <si>
    <t>[Q41.1] Infant feeding, Breast milk: Ever received?</t>
  </si>
  <si>
    <t>[Q41.2] Infant feeding, Breast milk: Age stopped receiving ^if received (whole months)</t>
  </si>
  <si>
    <t>[Q42.1] Infant feeding, Formula: Ever received</t>
  </si>
  <si>
    <t>[Q42.2] Infant feeding, Formula: Age started ^if started (Q42.1)(whole months)</t>
  </si>
  <si>
    <t>[Q43.1] Infant feeding, Toddler milk: Never drank</t>
  </si>
  <si>
    <t>[Q43.2] Infant feeding, Toddler milk: Started drinking ^if started (Q43.1)</t>
  </si>
  <si>
    <t>[Q43.3] Infant feeding, Toddler milk: Age started ^if started (Q43.1) (whole months)</t>
  </si>
  <si>
    <t>[Q43.4] Infant feeding, Toddler milk: Still drinks ^if started (Q43.1)</t>
  </si>
  <si>
    <t>[Q43.5] Infant feeding, Toddler milk: Stopped drinking ^if started (Q43.1)</t>
  </si>
  <si>
    <t>[Q43.6] Infant feeding, Toddler milk: Age stopped ^if started (Q43.1) (whole months)</t>
  </si>
  <si>
    <t>[Q44a.2] Infant feeding, Solids: Ever received solid/semi.solid food?</t>
  </si>
  <si>
    <t>[Q44a.1] Infant feeding, Solids: Age started solid/semi.solid food ^if started (whole months)</t>
  </si>
  <si>
    <t>[Q18a.1 FLAG] Screen time ^5-12 yrs only: School work (weekday) Implausible value</t>
  </si>
  <si>
    <t>[Q18a.1] Screen time ^5-12 yrs only: Average time for school work per weekday (decimal hours)</t>
  </si>
  <si>
    <t>[Q18a.2 FLAG] Screen time ^5-12 yrs only: School work (weekend) . Implausible value</t>
  </si>
  <si>
    <t>[Q18a.2] Screen time ^5-12 yrs only: Average time for school work per weekend day (decimal hours)</t>
  </si>
  <si>
    <t>Environmental exposures in home/ yard</t>
  </si>
  <si>
    <t>[Q39.0.1] Other ^birth children (aged under 18 years): Number</t>
  </si>
  <si>
    <t>[Q26.2] Reading: Reason age started not answered</t>
  </si>
  <si>
    <t>[Qx Screen] ASQ-3 1c: ^1-66 mths online, Communication Screen for developmental delay</t>
  </si>
  <si>
    <t>[Qx Screen] ASQ-3 2c: ^1-66 mths online, Gross Motor Screen for developmental delay</t>
  </si>
  <si>
    <t>[Calc] Child: Mother's age at birth</t>
  </si>
  <si>
    <t>[Calc] Child: Last ALSWH survey wave preceding birth</t>
  </si>
  <si>
    <t>[Calc] Child: Number of siblings also in MatCH study</t>
  </si>
  <si>
    <t>[Calc] Child: Birth order among MatCH study children</t>
  </si>
  <si>
    <t>[Calc] Child: Birth order, counts MatCH children + other birth children living with mother (Q39)</t>
  </si>
  <si>
    <t>[Calc] Child: Definitive survey age (years)</t>
  </si>
  <si>
    <t>[Calc] Child: Defintive survey age (months)</t>
  </si>
  <si>
    <t>[Calc] Child: Age category</t>
  </si>
  <si>
    <t>[Calc] Growth: Age at date measured (Q85f, corrected) rounded to 0.5 years</t>
  </si>
  <si>
    <t>[Calc] Number of eligible children (in MatCH)</t>
  </si>
  <si>
    <t>[Calc] Number of eligible children aged 0-1 yrs</t>
  </si>
  <si>
    <t>[Calc] Number of eligible children aged 2-4 yrs</t>
  </si>
  <si>
    <t>[Calc] Date at which children's ages were set for ASQ section</t>
  </si>
  <si>
    <t>Mothers</t>
  </si>
  <si>
    <r>
      <rPr>
        <sz val="10"/>
        <color rgb="FF7030A0"/>
        <rFont val="Calibri"/>
        <family val="2"/>
      </rPr>
      <t>Mothers</t>
    </r>
    <r>
      <rPr>
        <sz val="9"/>
        <color rgb="FF7030A0"/>
        <rFont val="Calibri"/>
        <family val="2"/>
      </rPr>
      <t xml:space="preserve">
(who
particpated
in
ALSWH
Wave 7)</t>
    </r>
  </si>
  <si>
    <t>Birthfather (whether lives with child); Birth order, other children in  family</t>
  </si>
  <si>
    <t>[Q57 Score] BISQ ^0-1 yrs: Sleep latency: Length of time to put child to sleep in the evening (decimal hours)</t>
  </si>
  <si>
    <t>[Q69-74 Score] CSHQ ^2-12 yrs: _Total score</t>
  </si>
  <si>
    <t>[Q79 Screen] SDQ ^2-12 yrs: Hyperactivity Category</t>
  </si>
  <si>
    <t>[Qx Age] ASQ-3 ^1-66 mths online: ASQ age category (months; 0&amp;99 denote ineligible ages)</t>
  </si>
  <si>
    <t>MatCH Linked administrative data</t>
  </si>
  <si>
    <t>ALSWH/ MatCH Environmental data</t>
  </si>
  <si>
    <t>[Q85f] Growth: Date measured (impossible values corrected)</t>
  </si>
  <si>
    <r>
      <t xml:space="preserve">This data book covers </t>
    </r>
    <r>
      <rPr>
        <b/>
        <sz val="11"/>
        <rFont val="Calibri"/>
        <family val="2"/>
      </rPr>
      <t>MatCH survey data</t>
    </r>
    <r>
      <rPr>
        <b/>
        <i/>
        <sz val="11"/>
        <rFont val="Calibri"/>
        <family val="2"/>
      </rPr>
      <t>.  
See '</t>
    </r>
    <r>
      <rPr>
        <b/>
        <sz val="11"/>
        <rFont val="Calibri"/>
        <family val="2"/>
      </rPr>
      <t>Overview and instruments</t>
    </r>
    <r>
      <rPr>
        <b/>
        <i/>
        <sz val="11"/>
        <rFont val="Calibri"/>
        <family val="2"/>
      </rPr>
      <t>' for information on associated datasets which may also be requested for analyses</t>
    </r>
  </si>
  <si>
    <t>Errors in Section numbering corrected in Data Dictionary</t>
  </si>
  <si>
    <t>ASQ…</t>
  </si>
  <si>
    <t>APQ…</t>
  </si>
  <si>
    <t>BISQ…</t>
  </si>
  <si>
    <t>BMI…</t>
  </si>
  <si>
    <t>CDQ…</t>
  </si>
  <si>
    <t>CSHQ…</t>
  </si>
  <si>
    <t>PACE/PAG…</t>
  </si>
  <si>
    <t>PDS…</t>
  </si>
  <si>
    <t>PEDSQL…</t>
  </si>
  <si>
    <t>PW/PH…</t>
  </si>
  <si>
    <t>SDQ…</t>
  </si>
  <si>
    <t>STST…</t>
  </si>
  <si>
    <t>AEDC/NAPLAN</t>
  </si>
  <si>
    <t>Scale items</t>
  </si>
  <si>
    <t xml:space="preserve"> '_pub' version created (only contains summary scores; not scale items; linked data indicator variables and maternal data linkage consent status also removed)</t>
  </si>
  <si>
    <t>Linkage items</t>
  </si>
  <si>
    <t>Consent items</t>
  </si>
  <si>
    <t>Section 11-on</t>
  </si>
  <si>
    <t>Summary score for Physical Activity Instrument added</t>
  </si>
  <si>
    <t>[Admin] Invitation: Batch</t>
  </si>
  <si>
    <t>[Admin] Invitation: Mode</t>
  </si>
  <si>
    <t>Redundant variable removed (DE_TYPE = MODE)</t>
  </si>
  <si>
    <t>Admin</t>
  </si>
  <si>
    <t>[Admin] Survey: Data capture method</t>
  </si>
  <si>
    <t>[Admin] Survey: Flagged ^paper only: CHILD A and CHILD B apparently switched, but unable to ascertain where</t>
  </si>
  <si>
    <t>[Calc] Mother: Last ALSWH survey returned</t>
  </si>
  <si>
    <t>[Calc] Mother: Number of ALSWH surveys returned</t>
  </si>
  <si>
    <t>[Q 1] Survey: Definitive start date (set online, or entered by respondent on paper)</t>
  </si>
  <si>
    <t>[Calc] Mother: ARIA+ group at last submitted ALSWH survey</t>
  </si>
  <si>
    <t>[Calc] Mother: Age at invitation (years)</t>
  </si>
  <si>
    <t>[Calc] Mother: Age at the start of the MatCH survey</t>
  </si>
  <si>
    <t>[Calc] Mother: State (residential) at MatCH survey</t>
  </si>
  <si>
    <t>[Calc] Mother: N birth children, aged &lt;18 yrs and currently living with mother (at least part of the time).</t>
  </si>
  <si>
    <t>[Calc] Mother: N eligible children (in MatCH)</t>
  </si>
  <si>
    <t>[Calc] Mother: N eligible children aged 0-1 yrs</t>
  </si>
  <si>
    <t>[Calc] Mother: N eligible children aged 2-4 yrs</t>
  </si>
  <si>
    <t>[Calc] Mother: N other birth children (from Q39)</t>
  </si>
  <si>
    <r>
      <t xml:space="preserve">Refer to </t>
    </r>
    <r>
      <rPr>
        <i/>
        <sz val="10"/>
        <rFont val="Calibri"/>
        <family val="2"/>
      </rPr>
      <t xml:space="preserve">Overview </t>
    </r>
    <r>
      <rPr>
        <sz val="10"/>
        <rFont val="Calibri"/>
        <family val="2"/>
      </rPr>
      <t xml:space="preserve">for details of published scales. 
Summary Scale scores only appear in this version of the Data book (_pub).
</t>
    </r>
  </si>
  <si>
    <t>[Calc] Mother: Age of oldest survey child</t>
  </si>
  <si>
    <t>[Calc] Mother: Age of youngest survey child</t>
  </si>
  <si>
    <t>[Admin] Invitation: Invitee status</t>
  </si>
  <si>
    <t>[Admin] Survey: Completion</t>
  </si>
  <si>
    <t>[Calc] Mother: Birth year of oldest survey child</t>
  </si>
  <si>
    <t>[Calc] Mother: Birth year of youngest survey child</t>
  </si>
  <si>
    <t>[Calc] Mother: N eligible children aged 5-12 yrs</t>
  </si>
  <si>
    <t>C1_READG_I</t>
  </si>
  <si>
    <t>C1_READG_II</t>
  </si>
  <si>
    <t>C1_READG_III</t>
  </si>
  <si>
    <t>C1_HMRENO</t>
  </si>
  <si>
    <t>C1_HMMOULD</t>
  </si>
  <si>
    <t>[Q18a.2 FLAG] Screen time ^5-12 yrs only: School work (weekend) - Implausible value</t>
  </si>
  <si>
    <t>[Q18b.1 FLAG] Screen time: Other (weekday) - Implausible value</t>
  </si>
  <si>
    <t>[Q18b.2 FLAG] Screen time: Other (weekend) - Implausible value</t>
  </si>
  <si>
    <t>[Q40.2] Infant feeding: No. of whole weeks pre.term  ^if pre-term (Q40.1)</t>
  </si>
  <si>
    <t>[Q40.2] Infant feeding: No. of whole weeks pre-term  ^if pre-term (Q40.1)</t>
  </si>
  <si>
    <t>[Q85a-b Score] Growth ^2-12 yrs at date measured (Biologically Plausible Values ONLY): BMI (Body Mass Index) = weight in kg / height in m sq.</t>
  </si>
  <si>
    <t>[Q85a-b Score] Growth ^2-12 yrs at date measured (Biologically Plausible Values ONLY): BMI category (ref: Cole 2007)</t>
  </si>
  <si>
    <t>Environmental Exposure data section added to associated datasets</t>
  </si>
  <si>
    <t>'Overview and instruments': List of topics amended to improve classification of content</t>
  </si>
  <si>
    <t>Overview</t>
  </si>
  <si>
    <t>Both</t>
  </si>
  <si>
    <t>Scale Score / Screen items (Qn.n: as applicable)</t>
  </si>
  <si>
    <t>as applicable</t>
  </si>
  <si>
    <t>Labels were modified so that the Q no. appears in scale  scores and screening items (in many cases this is a range, therefore Qs previously numbered Qn-n were re-labelled Qn.n to distinguish them from ranges).</t>
  </si>
  <si>
    <t>Children who started school in 2009, 2012 or 2015 (N=936; 2018 and 2021 data yet to be supplied)</t>
  </si>
  <si>
    <t>Children in Year 3 or above in 2012-2018/9 (N=2494; not collected 2020; 2021 data yet to be supplied)</t>
  </si>
  <si>
    <t xml:space="preserve">[Admin]  Administrative variables, e.g. survey mode
[Calc] Variables derived from the raw data, e.g. age at survey
[Q…] Data from each question, displayed under the Q. number from the paper version
[Q-range Score] Scale scores computed for particular instruments
[Q-range Screen] Some instruments produce screening categories </t>
  </si>
  <si>
    <t>Version 16_pub    (Nov. 2021)</t>
  </si>
  <si>
    <r>
      <rPr>
        <b/>
        <sz val="11"/>
        <rFont val="Calibri"/>
        <family val="2"/>
      </rPr>
      <t xml:space="preserve">Data Dictionary: </t>
    </r>
    <r>
      <rPr>
        <sz val="11"/>
        <rFont val="Calibri"/>
        <family val="2"/>
      </rPr>
      <t xml:space="preserve">full survey variable list in a single table which can be filtered and sorted.           </t>
    </r>
    <r>
      <rPr>
        <i/>
        <sz val="11"/>
        <rFont val="Calibri"/>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</si>
</sst>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4">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48"/>
      <color theme="5"/>
      <name val="Calibri"/>
      <family val="2"/>
    </font>
    <font>
      <b/>
      <sz val="16"/>
      <color theme="5"/>
      <name val="Calibri"/>
      <family val="2"/>
    </font>
    <font>
      <sz val="11"/>
      <name val="Calibri"/>
      <family val="2"/>
    </font>
    <font>
      <b/>
      <sz val="11"/>
      <name val="Calibri"/>
      <family val="2"/>
    </font>
    <font>
      <b/>
      <sz val="9"/>
      <color theme="5"/>
      <name val="Calibri"/>
      <family val="2"/>
    </font>
    <font>
      <sz val="10"/>
      <name val="Calibri"/>
      <family val="2"/>
    </font>
    <font>
      <i/>
      <sz val="11"/>
      <name val="Calibri"/>
      <family val="2"/>
    </font>
    <font>
      <b/>
      <sz val="10"/>
      <name val="Calibri"/>
      <family val="2"/>
    </font>
    <font>
      <i/>
      <sz val="10"/>
      <name val="Calibri"/>
      <family val="2"/>
    </font>
    <font>
      <b/>
      <i/>
      <sz val="11"/>
      <name val="Calibri"/>
      <family val="2"/>
    </font>
    <font>
      <b/>
      <i/>
      <sz val="10"/>
      <name val="Calibri"/>
      <family val="2"/>
    </font>
    <font>
      <u/>
      <sz val="11"/>
      <color theme="10"/>
      <name val="Calibri"/>
      <family val="2"/>
    </font>
    <font>
      <u/>
      <sz val="10"/>
      <color theme="10"/>
      <name val="Calibri"/>
      <family val="2"/>
    </font>
    <font>
      <b/>
      <sz val="9"/>
      <name val="Calibri"/>
      <family val="2"/>
    </font>
    <font>
      <b/>
      <sz val="9"/>
      <color theme="0"/>
      <name val="Calibri"/>
      <family val="2"/>
    </font>
    <font>
      <b/>
      <u/>
      <sz val="9"/>
      <color theme="0"/>
      <name val="Calibri"/>
      <family val="2"/>
    </font>
    <font>
      <b/>
      <i/>
      <sz val="8"/>
      <color theme="0"/>
      <name val="Calibri"/>
      <family val="2"/>
    </font>
    <font>
      <b/>
      <sz val="9"/>
      <color rgb="FFFFFFFF"/>
      <name val="Calibri"/>
      <family val="2"/>
    </font>
    <font>
      <b/>
      <sz val="9"/>
      <color rgb="FF7030A0"/>
      <name val="Calibri"/>
      <family val="2"/>
    </font>
    <font>
      <sz val="9"/>
      <name val="Calibri"/>
      <family val="2"/>
    </font>
    <font>
      <sz val="10"/>
      <color rgb="FFF78928"/>
      <name val="Monotype Sorts"/>
      <charset val="2"/>
    </font>
    <font>
      <sz val="10"/>
      <color rgb="FF54A4DB"/>
      <name val="Monotype Sorts"/>
      <charset val="2"/>
    </font>
    <font>
      <sz val="10"/>
      <color rgb="FF3DA899"/>
      <name val="Monotype Sorts"/>
      <charset val="2"/>
    </font>
    <font>
      <u/>
      <sz val="8"/>
      <color theme="10"/>
      <name val="Calibri"/>
      <family val="2"/>
    </font>
    <font>
      <sz val="10"/>
      <color rgb="FFF78928"/>
      <name val="Calibri"/>
      <family val="2"/>
    </font>
    <font>
      <sz val="9"/>
      <color rgb="FF000000"/>
      <name val="Calibri"/>
      <family val="2"/>
    </font>
    <font>
      <i/>
      <sz val="9"/>
      <color rgb="FF000000"/>
      <name val="Calibri"/>
      <family val="2"/>
    </font>
    <font>
      <vertAlign val="superscript"/>
      <sz val="9"/>
      <color rgb="FF000000"/>
      <name val="Calibri"/>
      <family val="2"/>
    </font>
    <font>
      <sz val="10"/>
      <color rgb="FFFBC593"/>
      <name val="Monotype Sorts"/>
      <charset val="2"/>
    </font>
    <font>
      <sz val="10"/>
      <color rgb="FF54A4DB"/>
      <name val="Calibri"/>
      <family val="2"/>
    </font>
    <font>
      <sz val="10"/>
      <color rgb="FF3DA899"/>
      <name val="Calibri"/>
      <family val="2"/>
    </font>
    <font>
      <sz val="8"/>
      <color rgb="FF000000"/>
      <name val="Calibri"/>
      <family val="2"/>
    </font>
    <font>
      <sz val="10"/>
      <color rgb="FFADE1DA"/>
      <name val="Monotype Sorts"/>
      <charset val="2"/>
    </font>
    <font>
      <sz val="10"/>
      <color rgb="FF000000"/>
      <name val="Calibri"/>
      <family val="2"/>
    </font>
    <font>
      <sz val="8"/>
      <name val="Calibri"/>
      <family val="2"/>
    </font>
    <font>
      <i/>
      <sz val="8"/>
      <name val="Calibri"/>
      <family val="2"/>
    </font>
    <font>
      <b/>
      <sz val="8"/>
      <name val="Calibri"/>
      <family val="2"/>
    </font>
    <font>
      <sz val="9"/>
      <color theme="1"/>
      <name val="Calibri"/>
      <family val="2"/>
      <scheme val="minor"/>
    </font>
    <font>
      <i/>
      <sz val="9"/>
      <name val="Calibri"/>
      <family val="2"/>
    </font>
    <font>
      <sz val="11"/>
      <name val="Calibri"/>
      <family val="2"/>
    </font>
    <font>
      <sz val="12"/>
      <name val="Calibri"/>
      <family val="2"/>
    </font>
    <font>
      <b/>
      <sz val="12"/>
      <name val="Calibri"/>
      <family val="2"/>
    </font>
    <font>
      <b/>
      <i/>
      <sz val="12"/>
      <name val="Calibri"/>
      <family val="2"/>
    </font>
    <font>
      <sz val="12"/>
      <color rgb="FF7030A0"/>
      <name val="Calibri"/>
      <family val="2"/>
    </font>
    <font>
      <i/>
      <sz val="12"/>
      <color rgb="FF7030A0"/>
      <name val="Calibri"/>
      <family val="2"/>
    </font>
    <font>
      <b/>
      <i/>
      <sz val="12"/>
      <color rgb="FF7030A0"/>
      <name val="Calibri"/>
      <family val="2"/>
    </font>
    <font>
      <b/>
      <sz val="14"/>
      <name val="Calibri"/>
      <family val="2"/>
    </font>
    <font>
      <i/>
      <sz val="12"/>
      <color theme="7" tint="-0.499984740745262"/>
      <name val="Calibri"/>
      <family val="2"/>
    </font>
    <font>
      <b/>
      <sz val="10"/>
      <color rgb="FF7030A0"/>
      <name val="Calibri"/>
      <family val="2"/>
    </font>
    <font>
      <b/>
      <sz val="11"/>
      <color rgb="FF7030A0"/>
      <name val="Calibri"/>
      <family val="2"/>
    </font>
    <font>
      <i/>
      <sz val="10"/>
      <color rgb="FF000000"/>
      <name val="Calibri"/>
      <family val="2"/>
    </font>
    <font>
      <b/>
      <u/>
      <sz val="12"/>
      <color theme="10"/>
      <name val="Calibri"/>
      <family val="2"/>
    </font>
    <font>
      <b/>
      <sz val="12"/>
      <color theme="0" tint="-0.499984740745262"/>
      <name val="Calibri"/>
      <family val="2"/>
    </font>
    <font>
      <sz val="12"/>
      <color theme="0" tint="-0.499984740745262"/>
      <name val="Calibri"/>
      <family val="2"/>
    </font>
    <font>
      <b/>
      <vertAlign val="superscript"/>
      <sz val="12"/>
      <name val="Calibri"/>
      <family val="2"/>
    </font>
    <font>
      <i/>
      <sz val="12"/>
      <color theme="0" tint="-0.499984740745262"/>
      <name val="Calibri"/>
      <family val="2"/>
    </font>
    <font>
      <i/>
      <sz val="11"/>
      <color theme="0" tint="-0.499984740745262"/>
      <name val="Calibri"/>
      <family val="2"/>
    </font>
    <font>
      <b/>
      <sz val="14"/>
      <color rgb="FF7030A0"/>
      <name val="Calibri"/>
      <family val="2"/>
    </font>
    <font>
      <b/>
      <sz val="11"/>
      <color theme="1"/>
      <name val="Calibri"/>
      <family val="2"/>
      <scheme val="minor"/>
    </font>
    <font>
      <b/>
      <sz val="16"/>
      <color rgb="FF7030A0"/>
      <name val="Calibri"/>
      <family val="2"/>
    </font>
    <font>
      <b/>
      <sz val="8"/>
      <color rgb="FFFFFFFF"/>
      <name val="Calibri"/>
      <family val="2"/>
    </font>
    <font>
      <vertAlign val="superscript"/>
      <sz val="9"/>
      <name val="Calibri"/>
      <family val="2"/>
    </font>
    <font>
      <b/>
      <sz val="9"/>
      <color rgb="FFFFFFFF"/>
      <name val="Monotype Sorts"/>
      <charset val="2"/>
    </font>
    <font>
      <b/>
      <vertAlign val="superscript"/>
      <sz val="9"/>
      <name val="Calibri"/>
      <family val="2"/>
    </font>
    <font>
      <sz val="10"/>
      <color rgb="FF7030A0"/>
      <name val="Calibri"/>
      <family val="2"/>
      <scheme val="minor"/>
    </font>
    <font>
      <sz val="9"/>
      <color rgb="FF7030A0"/>
      <name val="Calibri"/>
      <family val="2"/>
    </font>
    <font>
      <sz val="10"/>
      <color rgb="FF7030A0"/>
      <name val="Calibri"/>
      <family val="2"/>
    </font>
    <font>
      <sz val="9"/>
      <color theme="1"/>
      <name val="Calibri"/>
      <family val="2"/>
      <scheme val="minor"/>
    </font>
    <font>
      <b/>
      <u/>
      <sz val="14"/>
      <color theme="10"/>
      <name val="Calibri"/>
      <family val="2"/>
    </font>
  </fonts>
  <fills count="21">
    <fill>
      <patternFill patternType="none"/>
    </fill>
    <fill>
      <patternFill patternType="gray125"/>
    </fill>
    <fill>
      <patternFill patternType="solid">
        <fgColor rgb="FFEDE2F6"/>
        <bgColor indexed="64"/>
      </patternFill>
    </fill>
    <fill>
      <patternFill patternType="solid">
        <fgColor theme="7" tint="0.59999389629810485"/>
        <bgColor indexed="64"/>
      </patternFill>
    </fill>
    <fill>
      <patternFill patternType="solid">
        <fgColor rgb="FFFF0000"/>
        <bgColor indexed="64"/>
      </patternFill>
    </fill>
    <fill>
      <patternFill patternType="solid">
        <fgColor rgb="FFF78928"/>
        <bgColor indexed="64"/>
      </patternFill>
    </fill>
    <fill>
      <patternFill patternType="solid">
        <fgColor rgb="FF54A4DB"/>
        <bgColor indexed="64"/>
      </patternFill>
    </fill>
    <fill>
      <patternFill patternType="solid">
        <fgColor rgb="FF3DA899"/>
        <bgColor indexed="64"/>
      </patternFill>
    </fill>
    <fill>
      <patternFill patternType="solid">
        <fgColor rgb="FFFFE7FF"/>
        <bgColor indexed="64"/>
      </patternFill>
    </fill>
    <fill>
      <patternFill patternType="solid">
        <fgColor rgb="FFD6BBEB"/>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2E9E7"/>
        <bgColor indexed="64"/>
      </patternFill>
    </fill>
    <fill>
      <patternFill patternType="solid">
        <fgColor theme="7" tint="0.79998168889431442"/>
        <bgColor indexed="64"/>
      </patternFill>
    </fill>
    <fill>
      <patternFill patternType="solid">
        <fgColor rgb="FFFFC000"/>
        <bgColor indexed="64"/>
      </patternFill>
    </fill>
    <fill>
      <patternFill patternType="solid">
        <fgColor rgb="FF7030A0"/>
        <bgColor indexed="64"/>
      </patternFill>
    </fill>
    <fill>
      <patternFill patternType="solid">
        <fgColor rgb="FFFFE699"/>
        <bgColor indexed="64"/>
      </patternFill>
    </fill>
    <fill>
      <patternFill patternType="solid">
        <fgColor theme="0"/>
        <bgColor indexed="64"/>
      </patternFill>
    </fill>
    <fill>
      <patternFill patternType="solid">
        <fgColor rgb="FFFFF2CC"/>
        <bgColor indexed="64"/>
      </patternFill>
    </fill>
    <fill>
      <patternFill patternType="solid">
        <fgColor theme="0" tint="-4.9989318521683403E-2"/>
        <bgColor indexed="64"/>
      </patternFill>
    </fill>
    <fill>
      <patternFill patternType="solid">
        <fgColor theme="9" tint="0.79998168889431442"/>
        <bgColor indexed="64"/>
      </patternFill>
    </fill>
  </fills>
  <borders count="120">
    <border>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theme="7" tint="-0.249977111117893"/>
      </left>
      <right style="medium">
        <color theme="7" tint="-0.249977111117893"/>
      </right>
      <top style="medium">
        <color theme="7" tint="-0.249977111117893"/>
      </top>
      <bottom style="thin">
        <color theme="7" tint="-0.249977111117893"/>
      </bottom>
      <diagonal/>
    </border>
    <border>
      <left/>
      <right style="thin">
        <color theme="7" tint="-0.249977111117893"/>
      </right>
      <top style="medium">
        <color theme="7" tint="-0.249977111117893"/>
      </top>
      <bottom style="thin">
        <color theme="7" tint="-0.249977111117893"/>
      </bottom>
      <diagonal/>
    </border>
    <border>
      <left style="thin">
        <color theme="7" tint="-0.249977111117893"/>
      </left>
      <right style="thin">
        <color theme="7" tint="-0.249977111117893"/>
      </right>
      <top style="medium">
        <color theme="7" tint="-0.249977111117893"/>
      </top>
      <bottom/>
      <diagonal/>
    </border>
    <border>
      <left style="thin">
        <color theme="7" tint="-0.249977111117893"/>
      </left>
      <right/>
      <top style="medium">
        <color theme="7" tint="-0.249977111117893"/>
      </top>
      <bottom style="thin">
        <color theme="7" tint="-0.249977111117893"/>
      </bottom>
      <diagonal/>
    </border>
    <border>
      <left style="medium">
        <color theme="7" tint="-0.249977111117893"/>
      </left>
      <right style="thin">
        <color theme="7" tint="-0.249977111117893"/>
      </right>
      <top style="medium">
        <color theme="7" tint="-0.249977111117893"/>
      </top>
      <bottom style="thin">
        <color theme="7" tint="-0.249977111117893"/>
      </bottom>
      <diagonal/>
    </border>
    <border>
      <left style="thin">
        <color theme="7" tint="-0.249977111117893"/>
      </left>
      <right style="thin">
        <color theme="7" tint="-0.249977111117893"/>
      </right>
      <top style="medium">
        <color theme="7" tint="-0.249977111117893"/>
      </top>
      <bottom style="thin">
        <color theme="7" tint="-0.249977111117893"/>
      </bottom>
      <diagonal/>
    </border>
    <border>
      <left style="thin">
        <color theme="7" tint="-0.249977111117893"/>
      </left>
      <right style="medium">
        <color theme="7" tint="-0.249977111117893"/>
      </right>
      <top style="medium">
        <color theme="7" tint="-0.249977111117893"/>
      </top>
      <bottom style="thin">
        <color theme="7" tint="-0.249977111117893"/>
      </bottom>
      <diagonal/>
    </border>
    <border>
      <left style="medium">
        <color theme="7" tint="-0.249977111117893"/>
      </left>
      <right/>
      <top style="medium">
        <color theme="7" tint="-0.249977111117893"/>
      </top>
      <bottom style="thin">
        <color theme="7" tint="-0.249977111117893"/>
      </bottom>
      <diagonal/>
    </border>
    <border>
      <left/>
      <right style="medium">
        <color theme="7" tint="-0.249977111117893"/>
      </right>
      <top style="medium">
        <color theme="7" tint="-0.249977111117893"/>
      </top>
      <bottom style="thin">
        <color theme="7" tint="-0.249977111117893"/>
      </bottom>
      <diagonal/>
    </border>
    <border>
      <left style="medium">
        <color theme="7" tint="-0.249977111117893"/>
      </left>
      <right style="medium">
        <color theme="7" tint="-0.249977111117893"/>
      </right>
      <top style="thin">
        <color theme="7" tint="-0.249977111117893"/>
      </top>
      <bottom style="medium">
        <color theme="7" tint="-0.249977111117893"/>
      </bottom>
      <diagonal/>
    </border>
    <border>
      <left/>
      <right style="thin">
        <color theme="7" tint="-0.249977111117893"/>
      </right>
      <top style="thin">
        <color theme="7" tint="-0.249977111117893"/>
      </top>
      <bottom style="medium">
        <color theme="7" tint="-0.249977111117893"/>
      </bottom>
      <diagonal/>
    </border>
    <border>
      <left style="thin">
        <color theme="7" tint="-0.249977111117893"/>
      </left>
      <right style="thin">
        <color theme="7" tint="-0.249977111117893"/>
      </right>
      <top/>
      <bottom style="medium">
        <color theme="7" tint="-0.249977111117893"/>
      </bottom>
      <diagonal/>
    </border>
    <border>
      <left style="thin">
        <color theme="7" tint="-0.249977111117893"/>
      </left>
      <right/>
      <top style="thin">
        <color theme="7" tint="-0.249977111117893"/>
      </top>
      <bottom style="medium">
        <color theme="7" tint="-0.249977111117893"/>
      </bottom>
      <diagonal/>
    </border>
    <border>
      <left style="medium">
        <color theme="7" tint="-0.249977111117893"/>
      </left>
      <right style="thin">
        <color theme="7" tint="-0.249977111117893"/>
      </right>
      <top style="thin">
        <color theme="7" tint="-0.249977111117893"/>
      </top>
      <bottom style="medium">
        <color theme="7" tint="-0.249977111117893"/>
      </bottom>
      <diagonal/>
    </border>
    <border>
      <left style="thin">
        <color theme="7" tint="-0.249977111117893"/>
      </left>
      <right style="thin">
        <color theme="7" tint="-0.249977111117893"/>
      </right>
      <top style="thin">
        <color theme="7" tint="-0.249977111117893"/>
      </top>
      <bottom style="medium">
        <color theme="7" tint="-0.249977111117893"/>
      </bottom>
      <diagonal/>
    </border>
    <border>
      <left style="thin">
        <color theme="7" tint="-0.249977111117893"/>
      </left>
      <right style="medium">
        <color theme="7" tint="-0.249977111117893"/>
      </right>
      <top style="thin">
        <color theme="7" tint="-0.249977111117893"/>
      </top>
      <bottom style="medium">
        <color theme="7" tint="-0.249977111117893"/>
      </bottom>
      <diagonal/>
    </border>
    <border>
      <left style="medium">
        <color theme="7" tint="-0.249977111117893"/>
      </left>
      <right style="medium">
        <color theme="7" tint="-0.249977111117893"/>
      </right>
      <top/>
      <bottom style="thin">
        <color theme="7" tint="-0.249977111117893"/>
      </bottom>
      <diagonal/>
    </border>
    <border>
      <left/>
      <right style="thin">
        <color theme="7" tint="-0.249977111117893"/>
      </right>
      <top style="thin">
        <color theme="7" tint="-0.249977111117893"/>
      </top>
      <bottom style="thin">
        <color theme="7" tint="-0.249977111117893"/>
      </bottom>
      <diagonal/>
    </border>
    <border>
      <left style="medium">
        <color theme="7" tint="-0.249977111117893"/>
      </left>
      <right style="thin">
        <color theme="7" tint="-0.249977111117893"/>
      </right>
      <top/>
      <bottom style="thin">
        <color theme="7" tint="-0.249977111117893"/>
      </bottom>
      <diagonal/>
    </border>
    <border>
      <left style="thin">
        <color theme="7" tint="-0.249977111117893"/>
      </left>
      <right style="thin">
        <color theme="7" tint="-0.249977111117893"/>
      </right>
      <top/>
      <bottom style="thin">
        <color theme="7" tint="-0.249977111117893"/>
      </bottom>
      <diagonal/>
    </border>
    <border>
      <left style="thin">
        <color theme="7" tint="-0.249977111117893"/>
      </left>
      <right style="medium">
        <color theme="7" tint="-0.249977111117893"/>
      </right>
      <top/>
      <bottom style="thin">
        <color theme="7" tint="-0.249977111117893"/>
      </bottom>
      <diagonal/>
    </border>
    <border>
      <left/>
      <right style="thin">
        <color theme="7" tint="-0.249977111117893"/>
      </right>
      <top/>
      <bottom style="thin">
        <color theme="7" tint="-0.249977111117893"/>
      </bottom>
      <diagonal/>
    </border>
    <border>
      <left style="medium">
        <color theme="7" tint="-0.249977111117893"/>
      </left>
      <right style="medium">
        <color theme="7" tint="-0.249977111117893"/>
      </right>
      <top style="thin">
        <color theme="7" tint="-0.249977111117893"/>
      </top>
      <bottom style="thin">
        <color theme="7" tint="-0.249977111117893"/>
      </bottom>
      <diagonal/>
    </border>
    <border>
      <left/>
      <right/>
      <top style="thin">
        <color theme="7" tint="-0.249977111117893"/>
      </top>
      <bottom style="thin">
        <color theme="7" tint="-0.249977111117893"/>
      </bottom>
      <diagonal/>
    </border>
    <border>
      <left style="thin">
        <color theme="7" tint="-0.249977111117893"/>
      </left>
      <right/>
      <top style="thin">
        <color theme="7" tint="-0.249977111117893"/>
      </top>
      <bottom style="thin">
        <color theme="7" tint="-0.249977111117893"/>
      </bottom>
      <diagonal/>
    </border>
    <border>
      <left style="medium">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style="medium">
        <color theme="7" tint="-0.249977111117893"/>
      </right>
      <top style="thin">
        <color theme="7" tint="-0.249977111117893"/>
      </top>
      <bottom style="thin">
        <color theme="7" tint="-0.249977111117893"/>
      </bottom>
      <diagonal/>
    </border>
    <border>
      <left/>
      <right style="medium">
        <color theme="7" tint="-0.249977111117893"/>
      </right>
      <top style="thin">
        <color theme="7" tint="-0.249977111117893"/>
      </top>
      <bottom style="thin">
        <color theme="7" tint="-0.249977111117893"/>
      </bottom>
      <diagonal/>
    </border>
    <border>
      <left style="medium">
        <color theme="7" tint="-0.249977111117893"/>
      </left>
      <right style="medium">
        <color theme="7" tint="-0.249977111117893"/>
      </right>
      <top style="thin">
        <color theme="7" tint="-0.249977111117893"/>
      </top>
      <bottom/>
      <diagonal/>
    </border>
    <border>
      <left style="medium">
        <color theme="7" tint="-0.249977111117893"/>
      </left>
      <right style="medium">
        <color theme="7" tint="-0.249977111117893"/>
      </right>
      <top/>
      <bottom/>
      <diagonal/>
    </border>
    <border>
      <left style="thin">
        <color theme="7" tint="-0.249977111117893"/>
      </left>
      <right style="thin">
        <color theme="7" tint="-0.249977111117893"/>
      </right>
      <top style="thin">
        <color theme="7" tint="-0.249977111117893"/>
      </top>
      <bottom/>
      <diagonal/>
    </border>
    <border>
      <left style="thin">
        <color theme="7" tint="-0.249977111117893"/>
      </left>
      <right style="medium">
        <color theme="7" tint="-0.249977111117893"/>
      </right>
      <top style="thin">
        <color theme="7" tint="-0.249977111117893"/>
      </top>
      <bottom/>
      <diagonal/>
    </border>
    <border>
      <left/>
      <right/>
      <top style="thin">
        <color theme="7" tint="-0.249977111117893"/>
      </top>
      <bottom style="medium">
        <color theme="7" tint="-0.249977111117893"/>
      </bottom>
      <diagonal/>
    </border>
    <border>
      <left/>
      <right style="medium">
        <color theme="7" tint="-0.249977111117893"/>
      </right>
      <top style="thin">
        <color theme="7" tint="-0.249977111117893"/>
      </top>
      <bottom style="medium">
        <color theme="7" tint="-0.249977111117893"/>
      </bottom>
      <diagonal/>
    </border>
    <border>
      <left style="thin">
        <color theme="4" tint="-0.499984740745262"/>
      </left>
      <right style="thin">
        <color theme="4" tint="-0.499984740745262"/>
      </right>
      <top style="medium">
        <color theme="7" tint="-0.249977111117893"/>
      </top>
      <bottom/>
      <diagonal/>
    </border>
    <border>
      <left style="thin">
        <color theme="4" tint="-0.499984740745262"/>
      </left>
      <right style="thin">
        <color theme="4" tint="-0.499984740745262"/>
      </right>
      <top style="medium">
        <color theme="7" tint="-0.249977111117893"/>
      </top>
      <bottom style="thin">
        <color theme="4" tint="-0.499984740745262"/>
      </bottom>
      <diagonal/>
    </border>
    <border>
      <left style="thin">
        <color theme="4" tint="-0.499984740745262"/>
      </left>
      <right/>
      <top style="medium">
        <color theme="7" tint="-0.249977111117893"/>
      </top>
      <bottom/>
      <diagonal/>
    </border>
    <border>
      <left/>
      <right/>
      <top style="medium">
        <color theme="7" tint="-0.249977111117893"/>
      </top>
      <bottom/>
      <diagonal/>
    </border>
    <border>
      <left/>
      <right style="thin">
        <color theme="4" tint="-0.499984740745262"/>
      </right>
      <top style="medium">
        <color theme="7" tint="-0.249977111117893"/>
      </top>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bottom/>
      <diagonal/>
    </border>
    <border>
      <left/>
      <right style="thin">
        <color theme="4" tint="-0.499984740745262"/>
      </right>
      <top/>
      <bottom/>
      <diagonal/>
    </border>
    <border>
      <left style="thin">
        <color theme="4" tint="-0.499984740745262"/>
      </left>
      <right/>
      <top style="thin">
        <color theme="4" tint="-0.499984740745262"/>
      </top>
      <bottom style="thin">
        <color theme="4" tint="-0.499984740745262"/>
      </bottom>
      <diagonal/>
    </border>
    <border>
      <left/>
      <right style="thin">
        <color theme="4" tint="-0.499984740745262"/>
      </right>
      <top style="thin">
        <color theme="4" tint="-0.499984740745262"/>
      </top>
      <bottom style="thin">
        <color theme="4" tint="-0.499984740745262"/>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style="thin">
        <color theme="4" tint="-0.499984740745262"/>
      </top>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thin">
        <color theme="4" tint="-0.499984740745262"/>
      </top>
      <bottom style="medium">
        <color theme="4" tint="-0.499984740745262"/>
      </bottom>
      <diagonal/>
    </border>
    <border>
      <left style="thin">
        <color theme="4" tint="-0.499984740745262"/>
      </left>
      <right/>
      <top/>
      <bottom style="medium">
        <color theme="4" tint="-0.499984740745262"/>
      </bottom>
      <diagonal/>
    </border>
    <border>
      <left/>
      <right/>
      <top/>
      <bottom style="medium">
        <color theme="4" tint="-0.499984740745262"/>
      </bottom>
      <diagonal/>
    </border>
    <border>
      <left/>
      <right style="thin">
        <color theme="4" tint="-0.499984740745262"/>
      </right>
      <top/>
      <bottom style="medium">
        <color theme="4" tint="-0.499984740745262"/>
      </bottom>
      <diagonal/>
    </border>
    <border>
      <left/>
      <right/>
      <top/>
      <bottom style="medium">
        <color theme="7" tint="-0.249977111117893"/>
      </bottom>
      <diagonal/>
    </border>
    <border>
      <left style="medium">
        <color theme="7" tint="-0.249977111117893"/>
      </left>
      <right/>
      <top style="medium">
        <color theme="7" tint="-0.249977111117893"/>
      </top>
      <bottom style="medium">
        <color theme="7" tint="-0.249977111117893"/>
      </bottom>
      <diagonal/>
    </border>
    <border>
      <left/>
      <right style="thin">
        <color theme="7" tint="-0.249977111117893"/>
      </right>
      <top style="medium">
        <color theme="7" tint="-0.249977111117893"/>
      </top>
      <bottom style="medium">
        <color theme="7" tint="-0.249977111117893"/>
      </bottom>
      <diagonal/>
    </border>
    <border>
      <left style="medium">
        <color theme="7" tint="-0.249977111117893"/>
      </left>
      <right/>
      <top style="thin">
        <color theme="7" tint="-0.249977111117893"/>
      </top>
      <bottom style="thin">
        <color theme="7" tint="-0.249977111117893"/>
      </bottom>
      <diagonal/>
    </border>
    <border>
      <left style="medium">
        <color theme="7" tint="-0.249977111117893"/>
      </left>
      <right/>
      <top style="thin">
        <color theme="7" tint="-0.249977111117893"/>
      </top>
      <bottom style="medium">
        <color theme="7" tint="-0.249977111117893"/>
      </bottom>
      <diagonal/>
    </border>
    <border>
      <left/>
      <right/>
      <top style="medium">
        <color theme="7" tint="-0.249977111117893"/>
      </top>
      <bottom style="medium">
        <color theme="7" tint="-0.249977111117893"/>
      </bottom>
      <diagonal/>
    </border>
    <border>
      <left style="medium">
        <color theme="7" tint="-0.249977111117893"/>
      </left>
      <right/>
      <top/>
      <bottom/>
      <diagonal/>
    </border>
    <border>
      <left style="medium">
        <color theme="7" tint="-0.249977111117893"/>
      </left>
      <right/>
      <top/>
      <bottom style="medium">
        <color theme="7" tint="-0.249977111117893"/>
      </bottom>
      <diagonal/>
    </border>
    <border>
      <left style="thin">
        <color rgb="FF7030A0"/>
      </left>
      <right style="thin">
        <color rgb="FF7030A0"/>
      </right>
      <top style="thin">
        <color rgb="FF7030A0"/>
      </top>
      <bottom style="thin">
        <color rgb="FF7030A0"/>
      </bottom>
      <diagonal/>
    </border>
    <border>
      <left style="thin">
        <color rgb="FF7030A0"/>
      </left>
      <right/>
      <top style="thin">
        <color rgb="FF7030A0"/>
      </top>
      <bottom style="thin">
        <color rgb="FF7030A0"/>
      </bottom>
      <diagonal/>
    </border>
    <border>
      <left/>
      <right style="thin">
        <color rgb="FF7030A0"/>
      </right>
      <top style="thin">
        <color rgb="FF7030A0"/>
      </top>
      <bottom style="thin">
        <color rgb="FF7030A0"/>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right style="thin">
        <color rgb="FF00B0F0"/>
      </right>
      <top/>
      <bottom/>
      <diagonal/>
    </border>
    <border>
      <left/>
      <right style="thin">
        <color rgb="FFF78928"/>
      </right>
      <top/>
      <bottom/>
      <diagonal/>
    </border>
    <border>
      <left/>
      <right style="thin">
        <color rgb="FF3DA899"/>
      </right>
      <top/>
      <bottom/>
      <diagonal/>
    </border>
    <border>
      <left style="thin">
        <color rgb="FF00B0F0"/>
      </left>
      <right style="thin">
        <color rgb="FF00B0F0"/>
      </right>
      <top style="thin">
        <color rgb="FF00B0F0"/>
      </top>
      <bottom style="thin">
        <color rgb="FF00B0F0"/>
      </bottom>
      <diagonal/>
    </border>
    <border>
      <left style="thin">
        <color theme="5"/>
      </left>
      <right style="thin">
        <color theme="5"/>
      </right>
      <top style="thin">
        <color theme="5"/>
      </top>
      <bottom style="thin">
        <color theme="5"/>
      </bottom>
      <diagonal/>
    </border>
    <border>
      <left style="thin">
        <color rgb="FF3DA899"/>
      </left>
      <right style="thin">
        <color rgb="FF3DA899"/>
      </right>
      <top style="thin">
        <color rgb="FF3DA899"/>
      </top>
      <bottom style="thin">
        <color rgb="FF3DA899"/>
      </bottom>
      <diagonal/>
    </border>
    <border>
      <left style="thin">
        <color theme="7" tint="-0.249977111117893"/>
      </left>
      <right style="thin">
        <color theme="7" tint="-0.249977111117893"/>
      </right>
      <top/>
      <bottom/>
      <diagonal/>
    </border>
    <border>
      <left style="thin">
        <color theme="7" tint="-0.249977111117893"/>
      </left>
      <right/>
      <top style="thin">
        <color theme="7" tint="-0.249977111117893"/>
      </top>
      <bottom style="thin">
        <color rgb="FF00B0F0"/>
      </bottom>
      <diagonal/>
    </border>
    <border>
      <left/>
      <right/>
      <top style="thin">
        <color theme="7" tint="-0.249977111117893"/>
      </top>
      <bottom style="thin">
        <color rgb="FF00B0F0"/>
      </bottom>
      <diagonal/>
    </border>
    <border>
      <left/>
      <right style="thin">
        <color theme="7" tint="-0.249977111117893"/>
      </right>
      <top style="thin">
        <color theme="7" tint="-0.249977111117893"/>
      </top>
      <bottom style="thin">
        <color rgb="FF00B0F0"/>
      </bottom>
      <diagonal/>
    </border>
    <border>
      <left style="thin">
        <color theme="7" tint="-0.249977111117893"/>
      </left>
      <right/>
      <top style="thin">
        <color theme="7" tint="-0.249977111117893"/>
      </top>
      <bottom style="thin">
        <color theme="5"/>
      </bottom>
      <diagonal/>
    </border>
    <border>
      <left/>
      <right/>
      <top style="thin">
        <color theme="7" tint="-0.249977111117893"/>
      </top>
      <bottom style="thin">
        <color theme="5"/>
      </bottom>
      <diagonal/>
    </border>
    <border>
      <left/>
      <right style="thin">
        <color theme="7" tint="-0.249977111117893"/>
      </right>
      <top style="thin">
        <color theme="7" tint="-0.249977111117893"/>
      </top>
      <bottom style="thin">
        <color theme="5"/>
      </bottom>
      <diagonal/>
    </border>
    <border>
      <left style="thin">
        <color theme="7" tint="-0.249977111117893"/>
      </left>
      <right/>
      <top style="thin">
        <color theme="7" tint="-0.249977111117893"/>
      </top>
      <bottom style="thin">
        <color rgb="FF3DA899"/>
      </bottom>
      <diagonal/>
    </border>
    <border>
      <left/>
      <right/>
      <top style="thin">
        <color theme="7" tint="-0.249977111117893"/>
      </top>
      <bottom style="thin">
        <color rgb="FF3DA899"/>
      </bottom>
      <diagonal/>
    </border>
    <border>
      <left/>
      <right style="thin">
        <color theme="7" tint="-0.249977111117893"/>
      </right>
      <top style="thin">
        <color theme="7" tint="-0.249977111117893"/>
      </top>
      <bottom style="thin">
        <color rgb="FF3DA899"/>
      </bottom>
      <diagonal/>
    </border>
    <border>
      <left/>
      <right/>
      <top/>
      <bottom style="thin">
        <color indexed="64"/>
      </bottom>
      <diagonal/>
    </border>
    <border>
      <left/>
      <right style="medium">
        <color theme="7" tint="-0.249977111117893"/>
      </right>
      <top style="medium">
        <color theme="7" tint="-0.249977111117893"/>
      </top>
      <bottom/>
      <diagonal/>
    </border>
    <border>
      <left/>
      <right style="medium">
        <color theme="7" tint="-0.249977111117893"/>
      </right>
      <top style="medium">
        <color theme="7" tint="-0.249977111117893"/>
      </top>
      <bottom style="medium">
        <color theme="7" tint="-0.249977111117893"/>
      </bottom>
      <diagonal/>
    </border>
    <border>
      <left/>
      <right style="medium">
        <color theme="7" tint="-0.249977111117893"/>
      </right>
      <top/>
      <bottom/>
      <diagonal/>
    </border>
    <border>
      <left/>
      <right style="medium">
        <color theme="7" tint="-0.249977111117893"/>
      </right>
      <top/>
      <bottom style="medium">
        <color theme="7" tint="-0.249977111117893"/>
      </bottom>
      <diagonal/>
    </border>
    <border>
      <left style="thin">
        <color rgb="FF7030A0"/>
      </left>
      <right/>
      <top/>
      <bottom style="thin">
        <color rgb="FF7030A0"/>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right/>
      <top style="thin">
        <color theme="7" tint="-0.249977111117893"/>
      </top>
      <bottom/>
      <diagonal/>
    </border>
    <border>
      <left style="medium">
        <color theme="7" tint="-0.249977111117893"/>
      </left>
      <right style="thin">
        <color theme="7" tint="-0.249977111117893"/>
      </right>
      <top style="thin">
        <color theme="7" tint="-0.249977111117893"/>
      </top>
      <bottom/>
      <diagonal/>
    </border>
    <border>
      <left/>
      <right style="medium">
        <color theme="7" tint="-0.249977111117893"/>
      </right>
      <top style="thin">
        <color theme="7" tint="-0.249977111117893"/>
      </top>
      <bottom/>
      <diagonal/>
    </border>
    <border>
      <left style="medium">
        <color theme="7" tint="-0.249977111117893"/>
      </left>
      <right style="thin">
        <color theme="7" tint="-0.249977111117893"/>
      </right>
      <top/>
      <bottom/>
      <diagonal/>
    </border>
    <border>
      <left style="thin">
        <color theme="7" tint="-0.249977111117893"/>
      </left>
      <right style="medium">
        <color theme="7" tint="-0.249977111117893"/>
      </right>
      <top/>
      <bottom/>
      <diagonal/>
    </border>
    <border>
      <left/>
      <right style="medium">
        <color theme="7" tint="-0.249977111117893"/>
      </right>
      <top/>
      <bottom style="thin">
        <color theme="7" tint="-0.249977111117893"/>
      </bottom>
      <diagonal/>
    </border>
    <border>
      <left/>
      <right/>
      <top style="medium">
        <color theme="7" tint="-0.249977111117893"/>
      </top>
      <bottom style="thin">
        <color theme="7" tint="-0.249977111117893"/>
      </bottom>
      <diagonal/>
    </border>
    <border>
      <left/>
      <right/>
      <top/>
      <bottom style="thin">
        <color theme="7" tint="-0.249977111117893"/>
      </bottom>
      <diagonal/>
    </border>
    <border>
      <left style="medium">
        <color theme="7" tint="-0.249977111117893"/>
      </left>
      <right style="medium">
        <color theme="7" tint="-0.249977111117893"/>
      </right>
      <top style="medium">
        <color theme="7" tint="-0.249977111117893"/>
      </top>
      <bottom style="medium">
        <color theme="7" tint="-0.249977111117893"/>
      </bottom>
      <diagonal/>
    </border>
    <border>
      <left style="medium">
        <color theme="7" tint="-0.249977111117893"/>
      </left>
      <right/>
      <top style="medium">
        <color theme="7" tint="-0.249977111117893"/>
      </top>
      <bottom/>
      <diagonal/>
    </border>
    <border>
      <left style="thin">
        <color theme="7" tint="-0.249977111117893"/>
      </left>
      <right style="medium">
        <color theme="7" tint="-0.249977111117893"/>
      </right>
      <top style="medium">
        <color theme="7" tint="-0.249977111117893"/>
      </top>
      <bottom style="medium">
        <color theme="7" tint="-0.249977111117893"/>
      </bottom>
      <diagonal/>
    </border>
    <border>
      <left style="thin">
        <color theme="7" tint="-0.249977111117893"/>
      </left>
      <right/>
      <top/>
      <bottom style="thin">
        <color theme="7" tint="-0.249977111117893"/>
      </bottom>
      <diagonal/>
    </border>
    <border>
      <left style="medium">
        <color theme="7" tint="-0.249977111117893"/>
      </left>
      <right/>
      <top/>
      <bottom style="thin">
        <color theme="7" tint="-0.249977111117893"/>
      </bottom>
      <diagonal/>
    </border>
    <border>
      <left style="thin">
        <color theme="7" tint="-0.249977111117893"/>
      </left>
      <right/>
      <top style="thin">
        <color theme="7" tint="-0.249977111117893"/>
      </top>
      <bottom/>
      <diagonal/>
    </border>
    <border>
      <left/>
      <right style="thin">
        <color theme="7" tint="-0.249977111117893"/>
      </right>
      <top style="thin">
        <color indexed="64"/>
      </top>
      <bottom/>
      <diagonal/>
    </border>
    <border>
      <left style="thin">
        <color theme="9"/>
      </left>
      <right style="thin">
        <color theme="9"/>
      </right>
      <top style="thin">
        <color theme="9"/>
      </top>
      <bottom style="thin">
        <color theme="9"/>
      </bottom>
      <diagonal/>
    </border>
  </borders>
  <cellStyleXfs count="18">
    <xf numFmtId="0" fontId="0" fillId="0" borderId="0"/>
    <xf numFmtId="0" fontId="16" fillId="0" borderId="0" applyNumberFormat="0" applyFill="0" applyBorder="0" applyAlignment="0" applyProtection="0"/>
    <xf numFmtId="0" fontId="4" fillId="0" borderId="0"/>
    <xf numFmtId="9" fontId="7" fillId="0" borderId="0" applyFont="0" applyFill="0" applyBorder="0" applyAlignment="0" applyProtection="0"/>
    <xf numFmtId="9" fontId="4" fillId="0" borderId="0" applyFont="0" applyFill="0" applyBorder="0" applyAlignment="0" applyProtection="0"/>
    <xf numFmtId="0" fontId="7" fillId="0" borderId="0"/>
    <xf numFmtId="0" fontId="4" fillId="0" borderId="0"/>
    <xf numFmtId="9" fontId="4" fillId="0" borderId="0" applyFont="0" applyFill="0" applyBorder="0" applyAlignment="0" applyProtection="0"/>
    <xf numFmtId="0" fontId="4"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9" fontId="44" fillId="0" borderId="0" applyFont="0" applyFill="0" applyBorder="0" applyAlignment="0" applyProtection="0"/>
    <xf numFmtId="0" fontId="2" fillId="0" borderId="0"/>
    <xf numFmtId="0" fontId="1" fillId="0" borderId="0"/>
  </cellStyleXfs>
  <cellXfs count="624">
    <xf numFmtId="0" fontId="0" fillId="0" borderId="0" xfId="0"/>
    <xf numFmtId="0" fontId="10" fillId="0" borderId="0" xfId="0" applyFont="1" applyAlignment="1">
      <alignment wrapText="1"/>
    </xf>
    <xf numFmtId="0" fontId="0" fillId="0" borderId="0" xfId="0" applyAlignment="1">
      <alignment wrapText="1"/>
    </xf>
    <xf numFmtId="0" fontId="22" fillId="5" borderId="25" xfId="0" applyFont="1" applyFill="1" applyBorder="1" applyAlignment="1">
      <alignment horizontal="center" vertical="center" wrapText="1"/>
    </xf>
    <xf numFmtId="16" fontId="22" fillId="6" borderId="26" xfId="0" quotePrefix="1" applyNumberFormat="1" applyFont="1" applyFill="1" applyBorder="1" applyAlignment="1">
      <alignment horizontal="center" vertical="center" wrapText="1"/>
    </xf>
    <xf numFmtId="16" fontId="22" fillId="7" borderId="27" xfId="0" quotePrefix="1" applyNumberFormat="1" applyFont="1" applyFill="1" applyBorder="1" applyAlignment="1">
      <alignment horizontal="center" vertical="center" wrapText="1"/>
    </xf>
    <xf numFmtId="0" fontId="18" fillId="0" borderId="22" xfId="0" applyFont="1" applyBorder="1" applyAlignment="1">
      <alignment horizontal="center" vertical="center" wrapText="1"/>
    </xf>
    <xf numFmtId="0" fontId="18" fillId="0" borderId="27" xfId="0" applyFont="1" applyBorder="1" applyAlignment="1">
      <alignment horizontal="center" vertical="center" wrapText="1"/>
    </xf>
    <xf numFmtId="0" fontId="24" fillId="0" borderId="29" xfId="0" applyFont="1" applyBorder="1" applyAlignment="1">
      <alignment vertical="top" wrapText="1"/>
    </xf>
    <xf numFmtId="0" fontId="24" fillId="0" borderId="15" xfId="0" applyFont="1" applyBorder="1" applyAlignment="1">
      <alignment vertical="top" wrapText="1"/>
    </xf>
    <xf numFmtId="0" fontId="24" fillId="0" borderId="33" xfId="0" applyFont="1" applyBorder="1" applyAlignment="1">
      <alignment horizontal="center" vertical="center" wrapText="1"/>
    </xf>
    <xf numFmtId="16" fontId="24" fillId="0" borderId="32" xfId="0" quotePrefix="1" applyNumberFormat="1" applyFont="1" applyBorder="1" applyAlignment="1">
      <alignment horizontal="center" vertical="center" wrapText="1"/>
    </xf>
    <xf numFmtId="0" fontId="24" fillId="0" borderId="35" xfId="0" applyFont="1" applyBorder="1" applyAlignment="1">
      <alignment vertical="top" wrapText="1"/>
    </xf>
    <xf numFmtId="0" fontId="25" fillId="0" borderId="37" xfId="0" applyFont="1" applyBorder="1" applyAlignment="1">
      <alignment horizontal="center" vertical="center" wrapText="1"/>
    </xf>
    <xf numFmtId="0" fontId="26" fillId="0" borderId="38" xfId="0" applyFont="1" applyBorder="1" applyAlignment="1">
      <alignment horizontal="center" vertical="center" wrapText="1"/>
    </xf>
    <xf numFmtId="0" fontId="27" fillId="0" borderId="39" xfId="0" applyFont="1" applyBorder="1" applyAlignment="1">
      <alignment horizontal="center" vertical="center" wrapText="1"/>
    </xf>
    <xf numFmtId="0" fontId="24" fillId="0" borderId="29" xfId="0" applyFont="1" applyBorder="1" applyAlignment="1">
      <alignment horizontal="center" vertical="center" wrapText="1"/>
    </xf>
    <xf numFmtId="0" fontId="24" fillId="0" borderId="39" xfId="0" applyFont="1" applyBorder="1" applyAlignment="1">
      <alignment horizontal="center" vertical="center" wrapText="1"/>
    </xf>
    <xf numFmtId="0" fontId="29" fillId="0" borderId="37" xfId="0" applyFont="1" applyBorder="1" applyAlignment="1">
      <alignment vertical="center" wrapText="1"/>
    </xf>
    <xf numFmtId="0" fontId="30" fillId="0" borderId="35" xfId="0" applyFont="1" applyBorder="1" applyAlignment="1">
      <alignment vertical="top" wrapText="1"/>
    </xf>
    <xf numFmtId="16" fontId="24" fillId="0" borderId="29" xfId="0" quotePrefix="1" applyNumberFormat="1" applyFont="1" applyBorder="1" applyAlignment="1">
      <alignment horizontal="center" vertical="center" wrapText="1"/>
    </xf>
    <xf numFmtId="16" fontId="24" fillId="0" borderId="39" xfId="0" quotePrefix="1" applyNumberFormat="1" applyFont="1" applyBorder="1" applyAlignment="1">
      <alignment horizontal="center" vertical="center" wrapText="1"/>
    </xf>
    <xf numFmtId="17" fontId="24" fillId="0" borderId="39" xfId="0" quotePrefix="1" applyNumberFormat="1" applyFont="1" applyBorder="1" applyAlignment="1">
      <alignment horizontal="center" vertical="center" wrapText="1"/>
    </xf>
    <xf numFmtId="0" fontId="33" fillId="0" borderId="37" xfId="0" applyFont="1" applyBorder="1" applyAlignment="1">
      <alignment horizontal="center" vertical="center" wrapText="1"/>
    </xf>
    <xf numFmtId="0" fontId="34" fillId="0" borderId="38" xfId="0" applyFont="1" applyBorder="1" applyAlignment="1">
      <alignment horizontal="center" vertical="center" wrapText="1"/>
    </xf>
    <xf numFmtId="0" fontId="35" fillId="0" borderId="39" xfId="0" applyFont="1" applyBorder="1" applyAlignment="1">
      <alignment horizontal="center" vertical="center" wrapText="1"/>
    </xf>
    <xf numFmtId="0" fontId="29" fillId="0" borderId="37" xfId="0" applyFont="1" applyBorder="1" applyAlignment="1">
      <alignment horizontal="center" vertical="center" wrapText="1"/>
    </xf>
    <xf numFmtId="0" fontId="35" fillId="0" borderId="39" xfId="0" applyFont="1" applyBorder="1" applyAlignment="1">
      <alignment vertical="center" wrapText="1"/>
    </xf>
    <xf numFmtId="0" fontId="34" fillId="0" borderId="38" xfId="0" applyFont="1" applyBorder="1" applyAlignment="1">
      <alignment vertical="center" wrapText="1"/>
    </xf>
    <xf numFmtId="0" fontId="28" fillId="0" borderId="36" xfId="1" applyFont="1" applyFill="1" applyBorder="1" applyAlignment="1">
      <alignment horizontal="left" vertical="top" wrapText="1"/>
    </xf>
    <xf numFmtId="0" fontId="23" fillId="0" borderId="21" xfId="0" applyFont="1" applyBorder="1" applyAlignment="1">
      <alignment vertical="top" wrapText="1"/>
    </xf>
    <xf numFmtId="0" fontId="30" fillId="0" borderId="22" xfId="0" applyFont="1" applyBorder="1" applyAlignment="1">
      <alignment vertical="top" wrapText="1"/>
    </xf>
    <xf numFmtId="0" fontId="30" fillId="0" borderId="45" xfId="0" applyFont="1" applyBorder="1" applyAlignment="1">
      <alignment vertical="top" wrapText="1"/>
    </xf>
    <xf numFmtId="0" fontId="28" fillId="0" borderId="24" xfId="1" applyFont="1" applyBorder="1" applyAlignment="1">
      <alignment horizontal="left" vertical="top" wrapText="1"/>
    </xf>
    <xf numFmtId="0" fontId="25" fillId="0" borderId="25" xfId="0" applyFont="1" applyBorder="1" applyAlignment="1">
      <alignment horizontal="center" vertical="center" wrapText="1"/>
    </xf>
    <xf numFmtId="0" fontId="26" fillId="0" borderId="26" xfId="0" applyFont="1" applyBorder="1" applyAlignment="1">
      <alignment horizontal="center" vertical="center" wrapText="1"/>
    </xf>
    <xf numFmtId="0" fontId="37" fillId="0" borderId="27" xfId="0" applyFont="1" applyBorder="1" applyAlignment="1">
      <alignment horizontal="center" vertical="center" wrapText="1"/>
    </xf>
    <xf numFmtId="0" fontId="30" fillId="8" borderId="47" xfId="0" applyFont="1" applyFill="1" applyBorder="1" applyAlignment="1">
      <alignment vertical="top" wrapText="1"/>
    </xf>
    <xf numFmtId="0" fontId="30" fillId="8" borderId="48" xfId="0" applyFont="1" applyFill="1" applyBorder="1" applyAlignment="1">
      <alignment vertical="top" wrapText="1"/>
    </xf>
    <xf numFmtId="0" fontId="28" fillId="8" borderId="48" xfId="1" applyFont="1" applyFill="1" applyBorder="1" applyAlignment="1">
      <alignment horizontal="left" vertical="top" wrapText="1"/>
    </xf>
    <xf numFmtId="0" fontId="24" fillId="8" borderId="50" xfId="0" applyFont="1" applyFill="1" applyBorder="1" applyAlignment="1">
      <alignment horizontal="center" vertical="center" wrapText="1"/>
    </xf>
    <xf numFmtId="0" fontId="24" fillId="8" borderId="48" xfId="0" applyFont="1" applyFill="1" applyBorder="1" applyAlignment="1">
      <alignment horizontal="center" vertical="center" wrapText="1"/>
    </xf>
    <xf numFmtId="0" fontId="30" fillId="8" borderId="53" xfId="0" applyFont="1" applyFill="1" applyBorder="1" applyAlignment="1">
      <alignment vertical="top" wrapText="1"/>
    </xf>
    <xf numFmtId="0" fontId="30" fillId="8" borderId="0" xfId="0" applyFont="1" applyFill="1" applyBorder="1" applyAlignment="1">
      <alignment vertical="top" wrapText="1"/>
    </xf>
    <xf numFmtId="0" fontId="28" fillId="8" borderId="53" xfId="1" applyFont="1" applyFill="1" applyBorder="1" applyAlignment="1">
      <alignment horizontal="left" vertical="top" wrapText="1"/>
    </xf>
    <xf numFmtId="0" fontId="24" fillId="8" borderId="53" xfId="0" applyFont="1" applyFill="1" applyBorder="1" applyAlignment="1">
      <alignment horizontal="center" vertical="center" wrapText="1"/>
    </xf>
    <xf numFmtId="0" fontId="30" fillId="8" borderId="52" xfId="0" applyFont="1" applyFill="1" applyBorder="1" applyAlignment="1">
      <alignment vertical="top" wrapText="1"/>
    </xf>
    <xf numFmtId="0" fontId="24" fillId="8" borderId="58" xfId="0" applyFont="1" applyFill="1" applyBorder="1" applyAlignment="1">
      <alignment horizontal="center" vertical="center" wrapText="1"/>
    </xf>
    <xf numFmtId="0" fontId="24" fillId="8" borderId="52" xfId="0" applyFont="1" applyFill="1" applyBorder="1" applyAlignment="1">
      <alignment horizontal="center" vertical="center" wrapText="1"/>
    </xf>
    <xf numFmtId="0" fontId="24" fillId="8" borderId="59" xfId="0" applyFont="1" applyFill="1" applyBorder="1" applyAlignment="1">
      <alignment horizontal="center" vertical="center" wrapText="1"/>
    </xf>
    <xf numFmtId="0" fontId="30" fillId="8" borderId="61" xfId="0" applyFont="1" applyFill="1" applyBorder="1" applyAlignment="1">
      <alignment vertical="top" wrapText="1"/>
    </xf>
    <xf numFmtId="0" fontId="28" fillId="8" borderId="61" xfId="1" applyFont="1" applyFill="1" applyBorder="1" applyAlignment="1">
      <alignment horizontal="left" vertical="top" wrapText="1"/>
    </xf>
    <xf numFmtId="0" fontId="24" fillId="8" borderId="60" xfId="0" applyFont="1" applyFill="1" applyBorder="1" applyAlignment="1">
      <alignment horizontal="center" vertical="center" wrapText="1"/>
    </xf>
    <xf numFmtId="0" fontId="24" fillId="0" borderId="0" xfId="0" applyFont="1"/>
    <xf numFmtId="164" fontId="42" fillId="0" borderId="73" xfId="3" applyNumberFormat="1" applyFont="1" applyBorder="1" applyAlignment="1">
      <alignment vertical="top"/>
    </xf>
    <xf numFmtId="164" fontId="42" fillId="2" borderId="73" xfId="3" applyNumberFormat="1" applyFont="1" applyFill="1" applyBorder="1" applyAlignment="1">
      <alignment vertical="top"/>
    </xf>
    <xf numFmtId="164" fontId="42" fillId="0" borderId="73" xfId="3" applyNumberFormat="1" applyFont="1" applyFill="1" applyBorder="1" applyAlignment="1">
      <alignment vertical="top"/>
    </xf>
    <xf numFmtId="0" fontId="24" fillId="0" borderId="0" xfId="5" applyFont="1"/>
    <xf numFmtId="0" fontId="18" fillId="9" borderId="73" xfId="5" applyFont="1" applyFill="1" applyBorder="1" applyAlignment="1">
      <alignment horizontal="center" vertical="center" wrapText="1"/>
    </xf>
    <xf numFmtId="0" fontId="18" fillId="9" borderId="73" xfId="5" applyFont="1" applyFill="1" applyBorder="1" applyAlignment="1">
      <alignment horizontal="right" vertical="center" wrapText="1"/>
    </xf>
    <xf numFmtId="0" fontId="24" fillId="0" borderId="73" xfId="5" applyFont="1" applyFill="1" applyBorder="1" applyAlignment="1">
      <alignment vertical="top"/>
    </xf>
    <xf numFmtId="0" fontId="24" fillId="0" borderId="74" xfId="5" applyFont="1" applyFill="1" applyBorder="1" applyAlignment="1">
      <alignment horizontal="left" vertical="top"/>
    </xf>
    <xf numFmtId="0" fontId="42" fillId="0" borderId="73" xfId="10" applyNumberFormat="1" applyFont="1" applyBorder="1" applyAlignment="1">
      <alignment vertical="top"/>
    </xf>
    <xf numFmtId="0" fontId="7" fillId="0" borderId="0" xfId="5"/>
    <xf numFmtId="0" fontId="24" fillId="0" borderId="73" xfId="5" applyFont="1" applyBorder="1" applyAlignment="1">
      <alignment vertical="top"/>
    </xf>
    <xf numFmtId="0" fontId="24" fillId="2" borderId="73" xfId="5" applyFont="1" applyFill="1" applyBorder="1" applyAlignment="1">
      <alignment vertical="top"/>
    </xf>
    <xf numFmtId="0" fontId="24" fillId="2" borderId="74" xfId="5" applyFont="1" applyFill="1" applyBorder="1" applyAlignment="1">
      <alignment horizontal="left" vertical="top"/>
    </xf>
    <xf numFmtId="0" fontId="42" fillId="2" borderId="73" xfId="10" applyNumberFormat="1" applyFont="1" applyFill="1" applyBorder="1" applyAlignment="1">
      <alignment vertical="top"/>
    </xf>
    <xf numFmtId="0" fontId="24" fillId="0" borderId="74" xfId="5" applyFont="1" applyBorder="1" applyAlignment="1">
      <alignment horizontal="left" vertical="top"/>
    </xf>
    <xf numFmtId="0" fontId="42" fillId="0" borderId="73" xfId="10" applyNumberFormat="1" applyFont="1" applyFill="1" applyBorder="1" applyAlignment="1">
      <alignment vertical="top"/>
    </xf>
    <xf numFmtId="16" fontId="24" fillId="2" borderId="74" xfId="5" applyNumberFormat="1" applyFont="1" applyFill="1" applyBorder="1" applyAlignment="1">
      <alignment horizontal="left" vertical="top"/>
    </xf>
    <xf numFmtId="17" fontId="24" fillId="2" borderId="74" xfId="5" applyNumberFormat="1" applyFont="1" applyFill="1" applyBorder="1" applyAlignment="1">
      <alignment horizontal="left" vertical="top"/>
    </xf>
    <xf numFmtId="164" fontId="42" fillId="0" borderId="73" xfId="11" applyNumberFormat="1" applyFont="1" applyFill="1" applyBorder="1" applyAlignment="1">
      <alignment vertical="top"/>
    </xf>
    <xf numFmtId="164" fontId="42" fillId="2" borderId="73" xfId="11" applyNumberFormat="1" applyFont="1" applyFill="1" applyBorder="1" applyAlignment="1">
      <alignment vertical="top"/>
    </xf>
    <xf numFmtId="0" fontId="24" fillId="0" borderId="0" xfId="5" applyFont="1" applyAlignment="1">
      <alignment vertical="top" wrapText="1"/>
    </xf>
    <xf numFmtId="0" fontId="24" fillId="0" borderId="0" xfId="5" applyFont="1" applyAlignment="1">
      <alignment wrapText="1"/>
    </xf>
    <xf numFmtId="0" fontId="24" fillId="0" borderId="0" xfId="5" applyFont="1" applyAlignment="1">
      <alignment horizontal="left" wrapText="1"/>
    </xf>
    <xf numFmtId="0" fontId="7" fillId="0" borderId="0" xfId="5" applyAlignment="1">
      <alignment vertical="top"/>
    </xf>
    <xf numFmtId="10" fontId="7" fillId="0" borderId="0" xfId="5" applyNumberFormat="1" applyAlignment="1">
      <alignment vertical="top"/>
    </xf>
    <xf numFmtId="0" fontId="24" fillId="0" borderId="0" xfId="5" applyNumberFormat="1" applyFont="1" applyAlignment="1">
      <alignment horizontal="right" vertical="top"/>
    </xf>
    <xf numFmtId="0" fontId="24" fillId="3" borderId="0" xfId="5" applyFont="1" applyFill="1"/>
    <xf numFmtId="0" fontId="24" fillId="3" borderId="0" xfId="5" applyFont="1" applyFill="1" applyAlignment="1">
      <alignment vertical="top"/>
    </xf>
    <xf numFmtId="0" fontId="24" fillId="10" borderId="79" xfId="5" applyFont="1" applyFill="1" applyBorder="1" applyAlignment="1">
      <alignment vertical="top"/>
    </xf>
    <xf numFmtId="0" fontId="24" fillId="5" borderId="80" xfId="5" applyFont="1" applyFill="1" applyBorder="1" applyAlignment="1">
      <alignment vertical="top"/>
    </xf>
    <xf numFmtId="0" fontId="24" fillId="7" borderId="81" xfId="5" applyFont="1" applyFill="1" applyBorder="1" applyAlignment="1">
      <alignment vertical="top"/>
    </xf>
    <xf numFmtId="0" fontId="24" fillId="7" borderId="0" xfId="5" applyFont="1" applyFill="1"/>
    <xf numFmtId="0" fontId="24" fillId="0" borderId="0" xfId="5" applyFont="1" applyFill="1"/>
    <xf numFmtId="0" fontId="18" fillId="10" borderId="0" xfId="5" applyFont="1" applyFill="1" applyBorder="1" applyAlignment="1">
      <alignment vertical="top"/>
    </xf>
    <xf numFmtId="0" fontId="18" fillId="5" borderId="0" xfId="5" applyFont="1" applyFill="1" applyBorder="1" applyAlignment="1">
      <alignment vertical="top"/>
    </xf>
    <xf numFmtId="0" fontId="24" fillId="7" borderId="0" xfId="5" applyFont="1" applyFill="1" applyBorder="1" applyAlignment="1">
      <alignment vertical="top"/>
    </xf>
    <xf numFmtId="0" fontId="18" fillId="7" borderId="0" xfId="5" applyFont="1" applyFill="1"/>
    <xf numFmtId="0" fontId="18" fillId="5" borderId="0" xfId="5" applyFont="1" applyFill="1" applyBorder="1" applyAlignment="1">
      <alignment vertical="top" wrapText="1"/>
    </xf>
    <xf numFmtId="0" fontId="18" fillId="7" borderId="0" xfId="5" applyFont="1" applyFill="1" applyAlignment="1">
      <alignment wrapText="1"/>
    </xf>
    <xf numFmtId="0" fontId="24" fillId="0" borderId="0" xfId="5" applyFont="1" applyFill="1" applyAlignment="1">
      <alignment wrapText="1"/>
    </xf>
    <xf numFmtId="49" fontId="42" fillId="0" borderId="38" xfId="12" applyNumberFormat="1" applyFont="1" applyFill="1" applyBorder="1" applyAlignment="1">
      <alignment vertical="top" wrapText="1"/>
    </xf>
    <xf numFmtId="0" fontId="24" fillId="0" borderId="0" xfId="5" applyFont="1" applyAlignment="1">
      <alignment vertical="top"/>
    </xf>
    <xf numFmtId="0" fontId="24" fillId="3" borderId="0" xfId="5" applyFont="1" applyFill="1" applyAlignment="1">
      <alignment wrapText="1"/>
    </xf>
    <xf numFmtId="164" fontId="24" fillId="0" borderId="0" xfId="3" applyNumberFormat="1" applyFont="1" applyAlignment="1">
      <alignment vertical="top"/>
    </xf>
    <xf numFmtId="0" fontId="45" fillId="0" borderId="0" xfId="0" applyFont="1"/>
    <xf numFmtId="0" fontId="48" fillId="0" borderId="0" xfId="0" applyFont="1"/>
    <xf numFmtId="0" fontId="45" fillId="14" borderId="0" xfId="0" applyFont="1" applyFill="1"/>
    <xf numFmtId="0" fontId="45" fillId="15" borderId="0" xfId="0" applyFont="1" applyFill="1"/>
    <xf numFmtId="0" fontId="48" fillId="15" borderId="0" xfId="0" applyFont="1" applyFill="1"/>
    <xf numFmtId="0" fontId="46" fillId="15" borderId="0" xfId="0" applyFont="1" applyFill="1" applyAlignment="1">
      <alignment horizontal="center"/>
    </xf>
    <xf numFmtId="3" fontId="46" fillId="15" borderId="0" xfId="0" applyNumberFormat="1" applyFont="1" applyFill="1"/>
    <xf numFmtId="0" fontId="46" fillId="14" borderId="0" xfId="0" applyFont="1" applyFill="1" applyAlignment="1">
      <alignment horizontal="center"/>
    </xf>
    <xf numFmtId="3" fontId="46" fillId="14" borderId="0" xfId="0" applyNumberFormat="1" applyFont="1" applyFill="1"/>
    <xf numFmtId="0" fontId="45" fillId="14" borderId="0" xfId="0" applyFont="1" applyFill="1" applyBorder="1"/>
    <xf numFmtId="0" fontId="46" fillId="14" borderId="0" xfId="0" applyFont="1" applyFill="1"/>
    <xf numFmtId="0" fontId="45" fillId="0" borderId="0" xfId="0" applyFont="1" applyAlignment="1"/>
    <xf numFmtId="0" fontId="45" fillId="15" borderId="0" xfId="0" applyFont="1" applyFill="1" applyAlignment="1"/>
    <xf numFmtId="0" fontId="46" fillId="9" borderId="0" xfId="0" applyFont="1" applyFill="1" applyAlignment="1">
      <alignment horizontal="left" vertical="center" indent="1"/>
    </xf>
    <xf numFmtId="0" fontId="45" fillId="15" borderId="0" xfId="0" applyFont="1" applyFill="1" applyAlignment="1">
      <alignment vertical="center"/>
    </xf>
    <xf numFmtId="0" fontId="45" fillId="9" borderId="0" xfId="0" applyFont="1" applyFill="1" applyAlignment="1">
      <alignment vertical="center"/>
    </xf>
    <xf numFmtId="0" fontId="46" fillId="9" borderId="0" xfId="0" applyFont="1" applyFill="1" applyAlignment="1">
      <alignment horizontal="center" vertical="center"/>
    </xf>
    <xf numFmtId="0" fontId="46" fillId="15" borderId="0" xfId="0" applyFont="1" applyFill="1" applyAlignment="1">
      <alignment horizontal="center" vertical="center"/>
    </xf>
    <xf numFmtId="0" fontId="46" fillId="14" borderId="0" xfId="0" applyFont="1" applyFill="1" applyAlignment="1">
      <alignment horizontal="center" vertical="center"/>
    </xf>
    <xf numFmtId="0" fontId="45" fillId="15" borderId="0" xfId="0" applyFont="1" applyFill="1" applyAlignment="1">
      <alignment horizontal="left" vertical="center"/>
    </xf>
    <xf numFmtId="0" fontId="48" fillId="15" borderId="0" xfId="0" applyFont="1" applyFill="1" applyAlignment="1">
      <alignment vertical="center"/>
    </xf>
    <xf numFmtId="0" fontId="45" fillId="14" borderId="0" xfId="0" applyFont="1" applyFill="1" applyAlignment="1">
      <alignment vertical="center"/>
    </xf>
    <xf numFmtId="3" fontId="46" fillId="15" borderId="0" xfId="0" applyNumberFormat="1" applyFont="1" applyFill="1" applyAlignment="1">
      <alignment vertical="center"/>
    </xf>
    <xf numFmtId="3" fontId="46" fillId="9" borderId="0" xfId="0" applyNumberFormat="1" applyFont="1" applyFill="1" applyAlignment="1">
      <alignment vertical="center"/>
    </xf>
    <xf numFmtId="3" fontId="46" fillId="14" borderId="0" xfId="0" applyNumberFormat="1" applyFont="1" applyFill="1" applyAlignment="1">
      <alignment vertical="center"/>
    </xf>
    <xf numFmtId="0" fontId="45" fillId="0" borderId="0" xfId="0" applyFont="1" applyAlignment="1">
      <alignment vertical="center"/>
    </xf>
    <xf numFmtId="0" fontId="45" fillId="2" borderId="0" xfId="0" applyFont="1" applyFill="1" applyAlignment="1">
      <alignment vertical="center"/>
    </xf>
    <xf numFmtId="0" fontId="45" fillId="2" borderId="95" xfId="0" applyFont="1" applyFill="1" applyBorder="1" applyAlignment="1">
      <alignment vertical="center"/>
    </xf>
    <xf numFmtId="0" fontId="45" fillId="15" borderId="0" xfId="0" applyFont="1" applyFill="1" applyBorder="1" applyAlignment="1">
      <alignment vertical="center"/>
    </xf>
    <xf numFmtId="0" fontId="45" fillId="14" borderId="0" xfId="0" applyFont="1" applyFill="1" applyBorder="1" applyAlignment="1">
      <alignment vertical="center"/>
    </xf>
    <xf numFmtId="0" fontId="46" fillId="9" borderId="0" xfId="0" applyFont="1" applyFill="1" applyAlignment="1">
      <alignment vertical="center"/>
    </xf>
    <xf numFmtId="0" fontId="48" fillId="0" borderId="0" xfId="0" applyFont="1" applyAlignment="1">
      <alignment vertical="center"/>
    </xf>
    <xf numFmtId="0" fontId="49" fillId="0" borderId="0" xfId="0" applyFont="1" applyAlignment="1">
      <alignment horizontal="right" vertical="center"/>
    </xf>
    <xf numFmtId="0" fontId="46" fillId="15" borderId="0" xfId="0" applyFont="1" applyFill="1" applyAlignment="1">
      <alignment vertical="center"/>
    </xf>
    <xf numFmtId="0" fontId="46" fillId="14" borderId="0" xfId="0" applyFont="1" applyFill="1" applyAlignment="1">
      <alignment vertical="center"/>
    </xf>
    <xf numFmtId="0" fontId="47" fillId="0" borderId="0" xfId="0" applyFont="1" applyAlignment="1">
      <alignment horizontal="left" vertical="center" indent="1"/>
    </xf>
    <xf numFmtId="0" fontId="45" fillId="2" borderId="0" xfId="0" applyFont="1" applyFill="1" applyAlignment="1">
      <alignment horizontal="right" vertical="center" indent="1"/>
    </xf>
    <xf numFmtId="0" fontId="46" fillId="2" borderId="0" xfId="0" applyFont="1" applyFill="1" applyAlignment="1">
      <alignment horizontal="right" vertical="center" indent="1"/>
    </xf>
    <xf numFmtId="0" fontId="50" fillId="0" borderId="0" xfId="0" applyFont="1" applyAlignment="1">
      <alignment horizontal="left" vertical="center" indent="1"/>
    </xf>
    <xf numFmtId="0" fontId="46" fillId="2" borderId="0" xfId="0" applyFont="1" applyFill="1" applyAlignment="1">
      <alignment horizontal="left" vertical="center" indent="1"/>
    </xf>
    <xf numFmtId="49" fontId="42" fillId="0" borderId="38" xfId="14" applyNumberFormat="1" applyFont="1" applyFill="1" applyBorder="1" applyAlignment="1">
      <alignment vertical="top" wrapText="1"/>
    </xf>
    <xf numFmtId="49" fontId="42" fillId="13" borderId="38" xfId="14" applyNumberFormat="1" applyFont="1" applyFill="1" applyBorder="1" applyAlignment="1">
      <alignment vertical="top" wrapText="1"/>
    </xf>
    <xf numFmtId="49" fontId="42" fillId="0" borderId="38" xfId="14" applyNumberFormat="1" applyFont="1" applyFill="1" applyBorder="1" applyAlignment="1">
      <alignment vertical="top" wrapText="1"/>
    </xf>
    <xf numFmtId="0" fontId="42" fillId="0" borderId="0" xfId="0" applyFont="1" applyAlignment="1">
      <alignment vertical="top" wrapText="1"/>
    </xf>
    <xf numFmtId="0" fontId="42" fillId="0" borderId="0" xfId="9" applyFont="1" applyAlignment="1">
      <alignment vertical="top" wrapText="1"/>
    </xf>
    <xf numFmtId="0" fontId="0" fillId="0" borderId="0" xfId="0" applyAlignment="1">
      <alignment vertical="top" wrapText="1"/>
    </xf>
    <xf numFmtId="49" fontId="42" fillId="0" borderId="0" xfId="9" applyNumberFormat="1" applyFont="1" applyAlignment="1">
      <alignment vertical="top" wrapText="1"/>
    </xf>
    <xf numFmtId="0" fontId="42" fillId="0" borderId="0" xfId="9" applyNumberFormat="1" applyFont="1" applyAlignment="1">
      <alignment vertical="top" wrapText="1"/>
    </xf>
    <xf numFmtId="49" fontId="42" fillId="0" borderId="0" xfId="9" quotePrefix="1" applyNumberFormat="1" applyFont="1" applyAlignment="1">
      <alignment vertical="top" wrapText="1"/>
    </xf>
    <xf numFmtId="0" fontId="42" fillId="0" borderId="38" xfId="12" applyNumberFormat="1" applyFont="1" applyFill="1" applyBorder="1" applyAlignment="1">
      <alignment vertical="top" wrapText="1"/>
    </xf>
    <xf numFmtId="164" fontId="42" fillId="0" borderId="38" xfId="3" applyNumberFormat="1" applyFont="1" applyBorder="1" applyAlignment="1">
      <alignment vertical="top" wrapText="1"/>
    </xf>
    <xf numFmtId="0" fontId="24" fillId="3" borderId="0" xfId="5" applyFont="1" applyFill="1" applyAlignment="1">
      <alignment vertical="top" wrapText="1"/>
    </xf>
    <xf numFmtId="0" fontId="18" fillId="10" borderId="0" xfId="5" applyFont="1" applyFill="1" applyBorder="1" applyAlignment="1">
      <alignment vertical="top" wrapText="1"/>
    </xf>
    <xf numFmtId="0" fontId="42" fillId="0" borderId="82" xfId="12" applyNumberFormat="1" applyFont="1" applyFill="1" applyBorder="1" applyAlignment="1">
      <alignment vertical="top" wrapText="1"/>
    </xf>
    <xf numFmtId="164" fontId="42" fillId="0" borderId="82" xfId="3" applyNumberFormat="1" applyFont="1" applyBorder="1" applyAlignment="1">
      <alignment vertical="top" wrapText="1"/>
    </xf>
    <xf numFmtId="0" fontId="42" fillId="0" borderId="83" xfId="12" applyNumberFormat="1" applyFont="1" applyFill="1" applyBorder="1" applyAlignment="1">
      <alignment vertical="top" wrapText="1"/>
    </xf>
    <xf numFmtId="164" fontId="42" fillId="0" borderId="83" xfId="3" applyNumberFormat="1" applyFont="1" applyBorder="1" applyAlignment="1">
      <alignment vertical="top" wrapText="1"/>
    </xf>
    <xf numFmtId="0" fontId="24" fillId="7" borderId="0" xfId="5" applyFont="1" applyFill="1" applyBorder="1" applyAlignment="1">
      <alignment vertical="top" wrapText="1"/>
    </xf>
    <xf numFmtId="0" fontId="42" fillId="0" borderId="84" xfId="12" applyNumberFormat="1" applyFont="1" applyFill="1" applyBorder="1" applyAlignment="1">
      <alignment vertical="top" wrapText="1"/>
    </xf>
    <xf numFmtId="164" fontId="42" fillId="0" borderId="84" xfId="3" applyNumberFormat="1" applyFont="1" applyBorder="1" applyAlignment="1">
      <alignment vertical="top" wrapText="1"/>
    </xf>
    <xf numFmtId="0" fontId="24" fillId="7" borderId="0" xfId="5" applyFont="1" applyFill="1" applyAlignment="1">
      <alignment wrapText="1"/>
    </xf>
    <xf numFmtId="0" fontId="42" fillId="0" borderId="38" xfId="13" applyNumberFormat="1" applyFont="1" applyBorder="1" applyAlignment="1">
      <alignment vertical="top" wrapText="1"/>
    </xf>
    <xf numFmtId="0" fontId="42" fillId="0" borderId="82" xfId="13" applyNumberFormat="1" applyFont="1" applyBorder="1" applyAlignment="1">
      <alignment vertical="top" wrapText="1"/>
    </xf>
    <xf numFmtId="0" fontId="42" fillId="0" borderId="83" xfId="13" applyNumberFormat="1" applyFont="1" applyBorder="1" applyAlignment="1">
      <alignment vertical="top" wrapText="1"/>
    </xf>
    <xf numFmtId="0" fontId="42" fillId="0" borderId="84" xfId="13" applyNumberFormat="1" applyFont="1" applyBorder="1" applyAlignment="1">
      <alignment vertical="top" wrapText="1"/>
    </xf>
    <xf numFmtId="0" fontId="42" fillId="13" borderId="38" xfId="12" applyNumberFormat="1" applyFont="1" applyFill="1" applyBorder="1" applyAlignment="1">
      <alignment vertical="top" wrapText="1"/>
    </xf>
    <xf numFmtId="164" fontId="42" fillId="13" borderId="38" xfId="3" applyNumberFormat="1" applyFont="1" applyFill="1" applyBorder="1" applyAlignment="1">
      <alignment vertical="top" wrapText="1"/>
    </xf>
    <xf numFmtId="0" fontId="42" fillId="11" borderId="82" xfId="12" applyNumberFormat="1" applyFont="1" applyFill="1" applyBorder="1" applyAlignment="1">
      <alignment vertical="top" wrapText="1"/>
    </xf>
    <xf numFmtId="164" fontId="42" fillId="11" borderId="82" xfId="3" applyNumberFormat="1" applyFont="1" applyFill="1" applyBorder="1" applyAlignment="1">
      <alignment vertical="top" wrapText="1"/>
    </xf>
    <xf numFmtId="0" fontId="42" fillId="12" borderId="82" xfId="12" applyNumberFormat="1" applyFont="1" applyFill="1" applyBorder="1" applyAlignment="1">
      <alignment vertical="top" wrapText="1"/>
    </xf>
    <xf numFmtId="164" fontId="42" fillId="12" borderId="82" xfId="3" applyNumberFormat="1" applyFont="1" applyFill="1" applyBorder="1" applyAlignment="1">
      <alignment vertical="top" wrapText="1"/>
    </xf>
    <xf numFmtId="0" fontId="42" fillId="11" borderId="83" xfId="12" applyNumberFormat="1" applyFont="1" applyFill="1" applyBorder="1" applyAlignment="1">
      <alignment vertical="top" wrapText="1"/>
    </xf>
    <xf numFmtId="164" fontId="42" fillId="11" borderId="83" xfId="3" applyNumberFormat="1" applyFont="1" applyFill="1" applyBorder="1" applyAlignment="1">
      <alignment vertical="top" wrapText="1"/>
    </xf>
    <xf numFmtId="0" fontId="42" fillId="12" borderId="83" xfId="12" applyNumberFormat="1" applyFont="1" applyFill="1" applyBorder="1" applyAlignment="1">
      <alignment vertical="top" wrapText="1"/>
    </xf>
    <xf numFmtId="164" fontId="42" fillId="12" borderId="83" xfId="3" applyNumberFormat="1" applyFont="1" applyFill="1" applyBorder="1" applyAlignment="1">
      <alignment vertical="top" wrapText="1"/>
    </xf>
    <xf numFmtId="0" fontId="42" fillId="11" borderId="84" xfId="12" applyNumberFormat="1" applyFont="1" applyFill="1" applyBorder="1" applyAlignment="1">
      <alignment vertical="top" wrapText="1"/>
    </xf>
    <xf numFmtId="164" fontId="42" fillId="11" borderId="84" xfId="3" applyNumberFormat="1" applyFont="1" applyFill="1" applyBorder="1" applyAlignment="1">
      <alignment vertical="top" wrapText="1"/>
    </xf>
    <xf numFmtId="0" fontId="42" fillId="12" borderId="84" xfId="12" applyNumberFormat="1" applyFont="1" applyFill="1" applyBorder="1" applyAlignment="1">
      <alignment vertical="top" wrapText="1"/>
    </xf>
    <xf numFmtId="164" fontId="42" fillId="12" borderId="84" xfId="3" applyNumberFormat="1" applyFont="1" applyFill="1" applyBorder="1" applyAlignment="1">
      <alignment vertical="top" wrapText="1"/>
    </xf>
    <xf numFmtId="0" fontId="42" fillId="0" borderId="38" xfId="14" applyNumberFormat="1" applyFont="1" applyFill="1" applyBorder="1" applyAlignment="1">
      <alignment vertical="top" wrapText="1"/>
    </xf>
    <xf numFmtId="0" fontId="42" fillId="0" borderId="82" xfId="14" applyNumberFormat="1" applyFont="1" applyFill="1" applyBorder="1" applyAlignment="1">
      <alignment vertical="top" wrapText="1"/>
    </xf>
    <xf numFmtId="0" fontId="42" fillId="0" borderId="83" xfId="14" applyNumberFormat="1" applyFont="1" applyFill="1" applyBorder="1" applyAlignment="1">
      <alignment vertical="top" wrapText="1"/>
    </xf>
    <xf numFmtId="0" fontId="42" fillId="0" borderId="84" xfId="14" applyNumberFormat="1" applyFont="1" applyFill="1" applyBorder="1" applyAlignment="1">
      <alignment vertical="top" wrapText="1"/>
    </xf>
    <xf numFmtId="0" fontId="42" fillId="13" borderId="38" xfId="14" applyNumberFormat="1" applyFont="1" applyFill="1" applyBorder="1" applyAlignment="1">
      <alignment vertical="top" wrapText="1"/>
    </xf>
    <xf numFmtId="0" fontId="42" fillId="0" borderId="0" xfId="9" applyFont="1" applyAlignment="1">
      <alignment vertical="top"/>
    </xf>
    <xf numFmtId="0" fontId="0" fillId="0" borderId="0" xfId="0" applyAlignment="1">
      <alignment vertical="top"/>
    </xf>
    <xf numFmtId="164" fontId="42" fillId="0" borderId="38" xfId="3" applyNumberFormat="1" applyFont="1" applyFill="1" applyBorder="1" applyAlignment="1">
      <alignment vertical="top" wrapText="1"/>
    </xf>
    <xf numFmtId="164" fontId="42" fillId="0" borderId="82" xfId="3" applyNumberFormat="1" applyFont="1" applyFill="1" applyBorder="1" applyAlignment="1">
      <alignment vertical="top" wrapText="1"/>
    </xf>
    <xf numFmtId="164" fontId="42" fillId="0" borderId="83" xfId="3" applyNumberFormat="1" applyFont="1" applyFill="1" applyBorder="1" applyAlignment="1">
      <alignment vertical="top" wrapText="1"/>
    </xf>
    <xf numFmtId="164" fontId="42" fillId="0" borderId="84" xfId="3" applyNumberFormat="1" applyFont="1" applyFill="1" applyBorder="1" applyAlignment="1">
      <alignment vertical="top" wrapText="1"/>
    </xf>
    <xf numFmtId="164" fontId="42" fillId="18" borderId="38" xfId="3" applyNumberFormat="1" applyFont="1" applyFill="1" applyBorder="1" applyAlignment="1">
      <alignment vertical="top" wrapText="1"/>
    </xf>
    <xf numFmtId="0" fontId="42" fillId="18" borderId="38" xfId="14" applyNumberFormat="1" applyFont="1" applyFill="1" applyBorder="1" applyAlignment="1">
      <alignment vertical="top" wrapText="1"/>
    </xf>
    <xf numFmtId="49" fontId="42" fillId="18" borderId="38" xfId="14" applyNumberFormat="1" applyFont="1" applyFill="1" applyBorder="1" applyAlignment="1">
      <alignment horizontal="left" vertical="top" wrapText="1"/>
    </xf>
    <xf numFmtId="49" fontId="42" fillId="18" borderId="38" xfId="14" applyNumberFormat="1" applyFont="1" applyFill="1" applyBorder="1" applyAlignment="1">
      <alignment vertical="top" wrapText="1"/>
    </xf>
    <xf numFmtId="0" fontId="42" fillId="18" borderId="38" xfId="13" applyNumberFormat="1" applyFont="1" applyFill="1" applyBorder="1" applyAlignment="1">
      <alignment vertical="top" wrapText="1"/>
    </xf>
    <xf numFmtId="0" fontId="0" fillId="17" borderId="0" xfId="0" applyFill="1"/>
    <xf numFmtId="0" fontId="0" fillId="17" borderId="0" xfId="0" applyFill="1" applyAlignment="1">
      <alignment wrapText="1"/>
    </xf>
    <xf numFmtId="0" fontId="24" fillId="17" borderId="0" xfId="0" applyFont="1" applyFill="1"/>
    <xf numFmtId="0" fontId="38" fillId="17" borderId="65" xfId="0" applyFont="1" applyFill="1" applyBorder="1" applyAlignment="1">
      <alignment vertical="top" wrapText="1"/>
    </xf>
    <xf numFmtId="0" fontId="30" fillId="17" borderId="0" xfId="0" applyFont="1" applyFill="1" applyBorder="1" applyAlignment="1">
      <alignment vertical="top" wrapText="1"/>
    </xf>
    <xf numFmtId="0" fontId="28" fillId="17" borderId="0" xfId="1" applyFont="1" applyFill="1" applyBorder="1" applyAlignment="1">
      <alignment horizontal="left" vertical="top" wrapText="1"/>
    </xf>
    <xf numFmtId="0" fontId="10" fillId="17" borderId="0" xfId="0" applyFont="1" applyFill="1" applyBorder="1" applyAlignment="1">
      <alignment horizontal="center" vertical="center" wrapText="1"/>
    </xf>
    <xf numFmtId="0" fontId="24" fillId="17" borderId="0" xfId="5" applyFont="1" applyFill="1"/>
    <xf numFmtId="0" fontId="7" fillId="17" borderId="0" xfId="5" applyFill="1"/>
    <xf numFmtId="0" fontId="24" fillId="17" borderId="0" xfId="5" applyFont="1" applyFill="1" applyAlignment="1">
      <alignment vertical="top" wrapText="1"/>
    </xf>
    <xf numFmtId="0" fontId="24" fillId="17" borderId="0" xfId="5" applyFont="1" applyFill="1" applyAlignment="1">
      <alignment wrapText="1"/>
    </xf>
    <xf numFmtId="0" fontId="24" fillId="17" borderId="0" xfId="5" applyFont="1" applyFill="1" applyAlignment="1">
      <alignment horizontal="left" wrapText="1"/>
    </xf>
    <xf numFmtId="0" fontId="7" fillId="17" borderId="0" xfId="5" applyFill="1" applyAlignment="1">
      <alignment vertical="top"/>
    </xf>
    <xf numFmtId="10" fontId="7" fillId="17" borderId="0" xfId="5" applyNumberFormat="1" applyFill="1" applyAlignment="1">
      <alignment vertical="top"/>
    </xf>
    <xf numFmtId="0" fontId="0" fillId="0" borderId="0" xfId="0" applyFill="1"/>
    <xf numFmtId="0" fontId="0" fillId="0" borderId="0" xfId="0" applyFill="1" applyAlignment="1">
      <alignment wrapText="1"/>
    </xf>
    <xf numFmtId="0" fontId="5" fillId="0" borderId="0" xfId="0" applyFont="1" applyFill="1" applyAlignment="1"/>
    <xf numFmtId="0" fontId="6" fillId="0" borderId="0" xfId="0" applyFont="1" applyFill="1" applyAlignment="1"/>
    <xf numFmtId="0" fontId="7" fillId="0" borderId="0" xfId="0" applyFont="1" applyFill="1" applyAlignment="1">
      <alignment wrapText="1"/>
    </xf>
    <xf numFmtId="0" fontId="10" fillId="0" borderId="0" xfId="0" applyFont="1" applyFill="1" applyAlignment="1">
      <alignment wrapText="1"/>
    </xf>
    <xf numFmtId="0" fontId="14" fillId="0" borderId="10" xfId="0" applyFont="1" applyFill="1" applyBorder="1" applyAlignment="1">
      <alignment horizontal="center" vertical="top" wrapText="1"/>
    </xf>
    <xf numFmtId="0" fontId="10" fillId="0" borderId="11" xfId="0" applyFont="1" applyFill="1" applyBorder="1" applyAlignment="1">
      <alignment vertical="top" wrapText="1"/>
    </xf>
    <xf numFmtId="0" fontId="8" fillId="0" borderId="0" xfId="0" applyFont="1" applyFill="1" applyAlignment="1">
      <alignment vertical="top" wrapText="1"/>
    </xf>
    <xf numFmtId="0" fontId="8" fillId="0" borderId="0" xfId="0" applyFont="1" applyFill="1" applyBorder="1" applyAlignment="1">
      <alignment horizontal="center" vertical="top"/>
    </xf>
    <xf numFmtId="0" fontId="10" fillId="0" borderId="0" xfId="0" applyFont="1" applyFill="1" applyBorder="1" applyAlignment="1">
      <alignment horizontal="left" vertical="top" wrapText="1"/>
    </xf>
    <xf numFmtId="0" fontId="8" fillId="0" borderId="0" xfId="0" applyFont="1" applyFill="1" applyBorder="1" applyAlignment="1">
      <alignment vertical="top"/>
    </xf>
    <xf numFmtId="0" fontId="7" fillId="0" borderId="0" xfId="0" applyFont="1" applyFill="1" applyBorder="1" applyAlignment="1">
      <alignment vertical="top" wrapText="1"/>
    </xf>
    <xf numFmtId="0" fontId="56" fillId="0" borderId="71" xfId="1" applyFont="1" applyFill="1" applyBorder="1" applyAlignment="1">
      <alignment horizontal="center" wrapText="1"/>
    </xf>
    <xf numFmtId="0" fontId="18" fillId="0" borderId="71" xfId="0" applyFont="1" applyFill="1" applyBorder="1" applyAlignment="1">
      <alignment wrapText="1"/>
    </xf>
    <xf numFmtId="0" fontId="18" fillId="0" borderId="72" xfId="0" applyFont="1" applyFill="1" applyBorder="1" applyAlignment="1">
      <alignment wrapText="1"/>
    </xf>
    <xf numFmtId="0" fontId="17" fillId="0" borderId="65" xfId="1" applyFont="1" applyFill="1" applyBorder="1" applyAlignment="1">
      <alignment horizontal="left" vertical="center"/>
    </xf>
    <xf numFmtId="0" fontId="24" fillId="0" borderId="72" xfId="0" applyFont="1" applyFill="1" applyBorder="1" applyAlignment="1">
      <alignment wrapText="1"/>
    </xf>
    <xf numFmtId="0" fontId="8" fillId="0" borderId="99" xfId="0" applyFont="1" applyFill="1" applyBorder="1" applyAlignment="1">
      <alignment vertical="top" wrapText="1"/>
    </xf>
    <xf numFmtId="0" fontId="7" fillId="2" borderId="2" xfId="0" applyFont="1" applyFill="1" applyBorder="1" applyAlignment="1">
      <alignment horizontal="left" vertical="top" wrapText="1"/>
    </xf>
    <xf numFmtId="0" fontId="7" fillId="19" borderId="2" xfId="0" applyFont="1" applyFill="1" applyBorder="1" applyAlignment="1">
      <alignment vertical="top" wrapText="1"/>
    </xf>
    <xf numFmtId="0" fontId="11" fillId="20" borderId="2" xfId="0" applyFont="1" applyFill="1" applyBorder="1" applyAlignment="1">
      <alignment horizontal="left" vertical="top" wrapText="1"/>
    </xf>
    <xf numFmtId="0" fontId="45" fillId="0" borderId="0" xfId="0" applyFont="1" applyFill="1"/>
    <xf numFmtId="0" fontId="45" fillId="0" borderId="0" xfId="0" applyFont="1" applyFill="1" applyAlignment="1"/>
    <xf numFmtId="0" fontId="48" fillId="0" borderId="0" xfId="0" applyFont="1" applyFill="1"/>
    <xf numFmtId="0" fontId="50" fillId="0" borderId="0" xfId="0" applyFont="1" applyFill="1" applyAlignment="1">
      <alignment horizontal="right"/>
    </xf>
    <xf numFmtId="0" fontId="49" fillId="0" borderId="0" xfId="0" applyFont="1" applyFill="1" applyAlignment="1">
      <alignment horizontal="right"/>
    </xf>
    <xf numFmtId="0" fontId="24" fillId="2" borderId="78" xfId="5" applyFont="1" applyFill="1" applyBorder="1" applyAlignment="1">
      <alignment vertical="top"/>
    </xf>
    <xf numFmtId="0" fontId="24" fillId="2" borderId="100" xfId="5" applyFont="1" applyFill="1" applyBorder="1" applyAlignment="1">
      <alignment horizontal="left" vertical="top"/>
    </xf>
    <xf numFmtId="0" fontId="42" fillId="2" borderId="78" xfId="10" applyNumberFormat="1" applyFont="1" applyFill="1" applyBorder="1" applyAlignment="1">
      <alignment vertical="top"/>
    </xf>
    <xf numFmtId="164" fontId="42" fillId="2" borderId="78" xfId="3" applyNumberFormat="1" applyFont="1" applyFill="1" applyBorder="1" applyAlignment="1">
      <alignment vertical="top"/>
    </xf>
    <xf numFmtId="0" fontId="45" fillId="0" borderId="0" xfId="0" applyFont="1" applyFill="1" applyAlignment="1">
      <alignment wrapText="1"/>
    </xf>
    <xf numFmtId="0" fontId="46" fillId="16" borderId="0" xfId="0" applyFont="1" applyFill="1" applyAlignment="1">
      <alignment horizontal="center" vertical="center"/>
    </xf>
    <xf numFmtId="0" fontId="45" fillId="16" borderId="0" xfId="0" applyFont="1" applyFill="1" applyAlignment="1">
      <alignment horizontal="center" vertical="center"/>
    </xf>
    <xf numFmtId="0" fontId="46" fillId="16" borderId="0" xfId="0" applyFont="1" applyFill="1" applyAlignment="1">
      <alignment vertical="center"/>
    </xf>
    <xf numFmtId="0" fontId="45" fillId="16" borderId="0" xfId="0" applyFont="1" applyFill="1" applyAlignment="1">
      <alignment vertical="center"/>
    </xf>
    <xf numFmtId="164" fontId="52" fillId="0" borderId="0" xfId="15" applyNumberFormat="1" applyFont="1" applyFill="1" applyAlignment="1">
      <alignment vertical="center"/>
    </xf>
    <xf numFmtId="0" fontId="58" fillId="14" borderId="0" xfId="0" applyFont="1" applyFill="1" applyAlignment="1">
      <alignment vertical="center"/>
    </xf>
    <xf numFmtId="0" fontId="58" fillId="0" borderId="0" xfId="0" applyFont="1" applyAlignment="1">
      <alignment vertical="center"/>
    </xf>
    <xf numFmtId="3" fontId="57" fillId="16" borderId="0" xfId="0" applyNumberFormat="1" applyFont="1" applyFill="1" applyAlignment="1">
      <alignment vertical="center"/>
    </xf>
    <xf numFmtId="9" fontId="60" fillId="0" borderId="0" xfId="15" applyNumberFormat="1" applyFont="1" applyAlignment="1">
      <alignment vertical="center"/>
    </xf>
    <xf numFmtId="0" fontId="61" fillId="0" borderId="0" xfId="0" applyFont="1"/>
    <xf numFmtId="0" fontId="7" fillId="0" borderId="0" xfId="0" applyFont="1"/>
    <xf numFmtId="0" fontId="8" fillId="0" borderId="0" xfId="0" applyFont="1"/>
    <xf numFmtId="0" fontId="8" fillId="0" borderId="0" xfId="0" applyFont="1" applyAlignment="1">
      <alignment horizontal="center"/>
    </xf>
    <xf numFmtId="0" fontId="0" fillId="0" borderId="0" xfId="0" applyAlignment="1">
      <alignment horizontal="center"/>
    </xf>
    <xf numFmtId="0" fontId="8" fillId="0" borderId="0" xfId="0" quotePrefix="1" applyFont="1" applyAlignment="1">
      <alignment horizontal="center"/>
    </xf>
    <xf numFmtId="0" fontId="8" fillId="0" borderId="0" xfId="0" applyFont="1" applyAlignment="1">
      <alignment wrapText="1"/>
    </xf>
    <xf numFmtId="0" fontId="8" fillId="0" borderId="0" xfId="0" applyFont="1" applyAlignment="1">
      <alignment vertical="top"/>
    </xf>
    <xf numFmtId="0" fontId="62" fillId="0" borderId="0" xfId="0" applyFont="1" applyAlignment="1">
      <alignment vertical="top"/>
    </xf>
    <xf numFmtId="0" fontId="54" fillId="0" borderId="0" xfId="0" applyFont="1" applyAlignment="1">
      <alignment vertical="top"/>
    </xf>
    <xf numFmtId="0" fontId="8" fillId="0" borderId="0" xfId="0" applyFont="1" applyAlignment="1">
      <alignment vertical="top" wrapText="1"/>
    </xf>
    <xf numFmtId="0" fontId="8" fillId="0" borderId="10" xfId="0" applyFont="1" applyBorder="1" applyAlignment="1">
      <alignment vertical="top"/>
    </xf>
    <xf numFmtId="0" fontId="8" fillId="0" borderId="101" xfId="0" applyFont="1" applyBorder="1" applyAlignment="1">
      <alignment vertical="top"/>
    </xf>
    <xf numFmtId="0" fontId="8" fillId="0" borderId="101" xfId="0" applyFont="1" applyBorder="1" applyAlignment="1">
      <alignment wrapText="1"/>
    </xf>
    <xf numFmtId="0" fontId="8" fillId="0" borderId="101" xfId="0" applyFont="1" applyBorder="1" applyAlignment="1">
      <alignment vertical="top" wrapText="1"/>
    </xf>
    <xf numFmtId="0" fontId="8" fillId="0" borderId="101" xfId="0" quotePrefix="1" applyFont="1" applyBorder="1" applyAlignment="1">
      <alignment horizontal="center"/>
    </xf>
    <xf numFmtId="0" fontId="0" fillId="0" borderId="102" xfId="0" applyBorder="1" applyAlignment="1">
      <alignment vertical="top"/>
    </xf>
    <xf numFmtId="0" fontId="0" fillId="0" borderId="0" xfId="0" applyBorder="1" applyAlignment="1">
      <alignment vertical="top"/>
    </xf>
    <xf numFmtId="0" fontId="0" fillId="0" borderId="95" xfId="0" applyBorder="1" applyAlignment="1">
      <alignment vertical="top"/>
    </xf>
    <xf numFmtId="49" fontId="42" fillId="0" borderId="0" xfId="17" applyNumberFormat="1" applyFont="1" applyBorder="1" applyAlignment="1">
      <alignment horizontal="left" vertical="top"/>
    </xf>
    <xf numFmtId="49" fontId="42" fillId="0" borderId="95" xfId="17" applyNumberFormat="1" applyFont="1" applyBorder="1" applyAlignment="1">
      <alignment horizontal="left" vertical="top"/>
    </xf>
    <xf numFmtId="0" fontId="0" fillId="0" borderId="0" xfId="0" applyBorder="1" applyAlignment="1">
      <alignment horizontal="left" vertical="top"/>
    </xf>
    <xf numFmtId="49" fontId="42" fillId="0" borderId="102" xfId="17" applyNumberFormat="1" applyFont="1" applyBorder="1" applyAlignment="1">
      <alignment horizontal="left" vertical="top"/>
    </xf>
    <xf numFmtId="0" fontId="64" fillId="0" borderId="0" xfId="0" applyFont="1" applyAlignment="1">
      <alignment vertical="top"/>
    </xf>
    <xf numFmtId="0" fontId="24" fillId="0" borderId="0" xfId="5" applyFont="1" applyAlignment="1">
      <alignment horizontal="left" vertical="top"/>
    </xf>
    <xf numFmtId="0" fontId="7" fillId="0" borderId="0" xfId="0" applyFont="1" applyBorder="1" applyAlignment="1">
      <alignment horizontal="left" vertical="top"/>
    </xf>
    <xf numFmtId="0" fontId="7" fillId="0" borderId="0" xfId="0" applyFont="1" applyBorder="1" applyAlignment="1">
      <alignment vertical="top"/>
    </xf>
    <xf numFmtId="0" fontId="24" fillId="0" borderId="0" xfId="5" applyFont="1" applyBorder="1" applyAlignment="1">
      <alignment horizontal="left" vertical="top"/>
    </xf>
    <xf numFmtId="0" fontId="24" fillId="0" borderId="95" xfId="5" applyFont="1" applyBorder="1" applyAlignment="1">
      <alignment horizontal="left" vertical="top"/>
    </xf>
    <xf numFmtId="0" fontId="7" fillId="0" borderId="95" xfId="0" applyFont="1" applyBorder="1" applyAlignment="1">
      <alignment vertical="top"/>
    </xf>
    <xf numFmtId="0" fontId="0" fillId="0" borderId="101" xfId="0" applyBorder="1" applyAlignment="1">
      <alignment vertical="top"/>
    </xf>
    <xf numFmtId="0" fontId="8" fillId="0" borderId="11" xfId="0" applyFont="1" applyBorder="1" applyAlignment="1">
      <alignment horizontal="center"/>
    </xf>
    <xf numFmtId="0" fontId="8" fillId="0" borderId="0" xfId="0" quotePrefix="1"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8" fillId="0" borderId="95" xfId="0" applyFont="1" applyBorder="1" applyAlignment="1">
      <alignment horizontal="center"/>
    </xf>
    <xf numFmtId="0" fontId="8" fillId="0" borderId="8" xfId="0" applyFont="1" applyBorder="1" applyAlignment="1">
      <alignment horizontal="center"/>
    </xf>
    <xf numFmtId="0" fontId="8" fillId="0" borderId="101" xfId="0" applyFont="1" applyBorder="1" applyAlignment="1">
      <alignment horizontal="center"/>
    </xf>
    <xf numFmtId="0" fontId="8" fillId="0" borderId="102" xfId="0" applyFont="1" applyBorder="1" applyAlignment="1">
      <alignment horizontal="center"/>
    </xf>
    <xf numFmtId="0" fontId="8" fillId="0" borderId="3" xfId="0" quotePrefix="1" applyFont="1" applyBorder="1" applyAlignment="1">
      <alignment horizontal="center"/>
    </xf>
    <xf numFmtId="0" fontId="7" fillId="0" borderId="101" xfId="0" applyFont="1" applyBorder="1" applyAlignment="1">
      <alignment vertical="top"/>
    </xf>
    <xf numFmtId="0" fontId="8" fillId="0" borderId="11" xfId="0" quotePrefix="1" applyFont="1" applyBorder="1" applyAlignment="1">
      <alignment horizontal="center"/>
    </xf>
    <xf numFmtId="0" fontId="7" fillId="0" borderId="102" xfId="0" applyFont="1" applyBorder="1" applyAlignment="1">
      <alignment vertical="top"/>
    </xf>
    <xf numFmtId="0" fontId="10" fillId="0" borderId="0" xfId="0" quotePrefix="1" applyFont="1" applyAlignment="1">
      <alignment horizontal="left"/>
    </xf>
    <xf numFmtId="49" fontId="63" fillId="0" borderId="102" xfId="17" quotePrefix="1" applyNumberFormat="1" applyFont="1" applyBorder="1" applyAlignment="1">
      <alignment horizontal="center" vertical="top"/>
    </xf>
    <xf numFmtId="49" fontId="63" fillId="0" borderId="3" xfId="17" quotePrefix="1" applyNumberFormat="1" applyFont="1" applyBorder="1" applyAlignment="1">
      <alignment horizontal="center" vertical="top"/>
    </xf>
    <xf numFmtId="49" fontId="63" fillId="0" borderId="0" xfId="17" quotePrefix="1" applyNumberFormat="1" applyFont="1" applyBorder="1" applyAlignment="1">
      <alignment horizontal="center" vertical="top"/>
    </xf>
    <xf numFmtId="49" fontId="63" fillId="0" borderId="5" xfId="17" quotePrefix="1" applyNumberFormat="1" applyFont="1" applyBorder="1" applyAlignment="1">
      <alignment horizontal="center" vertical="top"/>
    </xf>
    <xf numFmtId="49" fontId="63" fillId="0" borderId="95" xfId="17" quotePrefix="1" applyNumberFormat="1" applyFont="1" applyBorder="1" applyAlignment="1">
      <alignment horizontal="center" vertical="top"/>
    </xf>
    <xf numFmtId="49" fontId="63" fillId="0" borderId="8" xfId="17" quotePrefix="1" applyNumberFormat="1" applyFont="1" applyBorder="1" applyAlignment="1">
      <alignment horizontal="center" vertical="top"/>
    </xf>
    <xf numFmtId="0" fontId="7" fillId="0" borderId="102" xfId="0" applyFont="1" applyBorder="1" applyAlignment="1">
      <alignment horizontal="center"/>
    </xf>
    <xf numFmtId="0" fontId="7" fillId="0" borderId="3" xfId="0" applyFont="1" applyBorder="1" applyAlignment="1">
      <alignment horizontal="center"/>
    </xf>
    <xf numFmtId="0" fontId="7" fillId="0" borderId="0" xfId="0" applyFont="1" applyBorder="1" applyAlignment="1">
      <alignment horizontal="center"/>
    </xf>
    <xf numFmtId="0" fontId="7" fillId="0" borderId="5" xfId="0" applyFont="1" applyBorder="1" applyAlignment="1">
      <alignment horizontal="center"/>
    </xf>
    <xf numFmtId="0" fontId="7" fillId="0" borderId="95" xfId="0" applyFont="1" applyBorder="1" applyAlignment="1">
      <alignment horizontal="center"/>
    </xf>
    <xf numFmtId="0" fontId="7" fillId="0" borderId="8" xfId="0" applyFont="1" applyBorder="1" applyAlignment="1">
      <alignment horizontal="center"/>
    </xf>
    <xf numFmtId="49" fontId="63" fillId="0" borderId="102" xfId="17" quotePrefix="1" applyNumberFormat="1" applyFont="1" applyBorder="1" applyAlignment="1">
      <alignment horizontal="center"/>
    </xf>
    <xf numFmtId="49" fontId="63" fillId="0" borderId="3" xfId="17" quotePrefix="1" applyNumberFormat="1" applyFont="1" applyBorder="1" applyAlignment="1">
      <alignment horizontal="center"/>
    </xf>
    <xf numFmtId="0" fontId="8" fillId="0" borderId="6" xfId="0" applyFont="1" applyBorder="1" applyAlignment="1">
      <alignment horizontal="right" vertical="top" indent="1"/>
    </xf>
    <xf numFmtId="0" fontId="8" fillId="0" borderId="103" xfId="0" applyFont="1" applyBorder="1" applyAlignment="1">
      <alignment horizontal="right" vertical="top" indent="1"/>
    </xf>
    <xf numFmtId="0" fontId="8" fillId="0" borderId="9" xfId="0" applyFont="1" applyBorder="1" applyAlignment="1">
      <alignment horizontal="right" vertical="top" indent="1"/>
    </xf>
    <xf numFmtId="0" fontId="8" fillId="0" borderId="2" xfId="0" applyFont="1" applyBorder="1" applyAlignment="1">
      <alignment horizontal="right" vertical="top" indent="1"/>
    </xf>
    <xf numFmtId="14" fontId="0" fillId="0" borderId="6" xfId="0" applyNumberFormat="1" applyBorder="1" applyAlignment="1">
      <alignment horizontal="right" vertical="top" indent="1"/>
    </xf>
    <xf numFmtId="14" fontId="0" fillId="0" borderId="103" xfId="0" applyNumberFormat="1" applyBorder="1" applyAlignment="1">
      <alignment horizontal="right" vertical="top" indent="1"/>
    </xf>
    <xf numFmtId="17" fontId="0" fillId="0" borderId="9" xfId="0" applyNumberFormat="1" applyBorder="1" applyAlignment="1">
      <alignment horizontal="right" vertical="top" indent="1"/>
    </xf>
    <xf numFmtId="17" fontId="0" fillId="0" borderId="2" xfId="0" applyNumberFormat="1" applyBorder="1" applyAlignment="1">
      <alignment horizontal="right" vertical="top" indent="1"/>
    </xf>
    <xf numFmtId="0" fontId="0" fillId="0" borderId="1" xfId="0" applyBorder="1" applyAlignment="1">
      <alignment horizontal="left" vertical="top" wrapText="1" indent="1"/>
    </xf>
    <xf numFmtId="0" fontId="0" fillId="0" borderId="4" xfId="0" applyBorder="1" applyAlignment="1">
      <alignment horizontal="left" vertical="top" wrapText="1" indent="1"/>
    </xf>
    <xf numFmtId="0" fontId="7" fillId="0" borderId="103" xfId="0" applyFont="1" applyBorder="1" applyAlignment="1">
      <alignment horizontal="left" wrapText="1" indent="1"/>
    </xf>
    <xf numFmtId="0" fontId="7" fillId="0" borderId="9" xfId="0" applyFont="1" applyBorder="1" applyAlignment="1">
      <alignment horizontal="left" wrapText="1" indent="1"/>
    </xf>
    <xf numFmtId="0" fontId="0" fillId="0" borderId="7" xfId="0" applyBorder="1" applyAlignment="1">
      <alignment horizontal="left" vertical="top" wrapText="1" indent="1"/>
    </xf>
    <xf numFmtId="0" fontId="7" fillId="0" borderId="6" xfId="0" applyFont="1" applyBorder="1" applyAlignment="1">
      <alignment horizontal="left" wrapText="1" indent="1"/>
    </xf>
    <xf numFmtId="0" fontId="7" fillId="0" borderId="10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9" xfId="0" applyFont="1" applyBorder="1" applyAlignment="1">
      <alignment horizontal="left" vertical="top" wrapText="1" indent="1"/>
    </xf>
    <xf numFmtId="0" fontId="7" fillId="0" borderId="7" xfId="0" applyFont="1" applyBorder="1" applyAlignment="1">
      <alignment horizontal="left" vertical="top" wrapText="1" indent="1"/>
    </xf>
    <xf numFmtId="0" fontId="7" fillId="0" borderId="2" xfId="0" applyFont="1" applyBorder="1" applyAlignment="1">
      <alignment horizontal="left" wrapText="1" indent="1"/>
    </xf>
    <xf numFmtId="0" fontId="0" fillId="0" borderId="10" xfId="0" applyBorder="1" applyAlignment="1">
      <alignment horizontal="left" vertical="top" wrapText="1" indent="1"/>
    </xf>
    <xf numFmtId="0" fontId="7" fillId="0" borderId="1" xfId="0" applyFont="1" applyBorder="1" applyAlignment="1">
      <alignment horizontal="left" vertical="top" wrapText="1" indent="1"/>
    </xf>
    <xf numFmtId="0" fontId="7" fillId="0" borderId="10" xfId="0" applyFont="1" applyBorder="1" applyAlignment="1">
      <alignment horizontal="left" vertical="top" wrapText="1" indent="1"/>
    </xf>
    <xf numFmtId="49" fontId="42" fillId="0" borderId="0" xfId="17" applyNumberFormat="1" applyFont="1" applyBorder="1" applyAlignment="1">
      <alignment horizontal="left"/>
    </xf>
    <xf numFmtId="49" fontId="42" fillId="0" borderId="95" xfId="17" applyNumberFormat="1" applyFont="1" applyBorder="1" applyAlignment="1">
      <alignment horizontal="left"/>
    </xf>
    <xf numFmtId="0" fontId="30" fillId="0" borderId="104" xfId="0" applyFont="1" applyBorder="1" applyAlignment="1">
      <alignment vertical="top" wrapText="1"/>
    </xf>
    <xf numFmtId="0" fontId="5" fillId="0" borderId="0" xfId="0" applyFont="1" applyFill="1" applyAlignment="1">
      <alignment horizontal="right" vertical="center"/>
    </xf>
    <xf numFmtId="0" fontId="16" fillId="0" borderId="8" xfId="1" applyFill="1" applyBorder="1" applyAlignment="1">
      <alignment vertical="top" wrapText="1"/>
    </xf>
    <xf numFmtId="0" fontId="25"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27" fillId="0" borderId="32" xfId="0" applyFont="1" applyBorder="1" applyAlignment="1">
      <alignment horizontal="center" vertical="center" wrapText="1"/>
    </xf>
    <xf numFmtId="0" fontId="23" fillId="0" borderId="34" xfId="0" applyFont="1" applyBorder="1" applyAlignment="1">
      <alignment vertical="top" wrapText="1"/>
    </xf>
    <xf numFmtId="0" fontId="30" fillId="0" borderId="29" xfId="0" applyFont="1" applyBorder="1" applyAlignment="1">
      <alignment vertical="top" wrapText="1"/>
    </xf>
    <xf numFmtId="0" fontId="28" fillId="0" borderId="36" xfId="1" applyFont="1" applyBorder="1" applyAlignment="1">
      <alignment horizontal="left" vertical="top" wrapText="1"/>
    </xf>
    <xf numFmtId="0" fontId="36" fillId="0" borderId="36" xfId="0" applyFont="1" applyBorder="1" applyAlignment="1">
      <alignment horizontal="left" vertical="top" wrapText="1"/>
    </xf>
    <xf numFmtId="0" fontId="23" fillId="0" borderId="28" xfId="0" applyFont="1" applyBorder="1" applyAlignment="1">
      <alignment horizontal="left" vertical="top" wrapText="1"/>
    </xf>
    <xf numFmtId="0" fontId="28" fillId="0" borderId="36" xfId="1" applyFont="1" applyBorder="1" applyAlignment="1">
      <alignment horizontal="left" vertical="top" wrapText="1"/>
    </xf>
    <xf numFmtId="0" fontId="8" fillId="0" borderId="10" xfId="0" applyFont="1" applyFill="1" applyBorder="1" applyAlignment="1">
      <alignment vertical="top" wrapText="1"/>
    </xf>
    <xf numFmtId="0" fontId="56" fillId="0" borderId="0" xfId="1" applyFont="1" applyFill="1" applyBorder="1" applyAlignment="1">
      <alignment horizontal="center" vertical="top" wrapText="1"/>
    </xf>
    <xf numFmtId="0" fontId="23" fillId="0" borderId="0" xfId="0" applyFont="1" applyFill="1" applyBorder="1" applyAlignment="1">
      <alignment horizontal="left" vertical="top" wrapText="1"/>
    </xf>
    <xf numFmtId="0" fontId="30" fillId="0" borderId="0" xfId="0" applyFont="1" applyFill="1" applyBorder="1" applyAlignment="1">
      <alignment horizontal="left" vertical="top" wrapText="1"/>
    </xf>
    <xf numFmtId="0" fontId="30" fillId="0" borderId="0" xfId="0" applyFont="1" applyFill="1" applyBorder="1" applyAlignment="1">
      <alignment vertical="top" wrapText="1"/>
    </xf>
    <xf numFmtId="0" fontId="28" fillId="0" borderId="0" xfId="1" applyFont="1" applyFill="1" applyBorder="1" applyAlignment="1">
      <alignment horizontal="left" vertical="top"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54" fillId="0" borderId="0" xfId="0" applyFont="1" applyFill="1" applyBorder="1" applyAlignment="1">
      <alignment horizontal="left" vertical="top"/>
    </xf>
    <xf numFmtId="0" fontId="53" fillId="0" borderId="112" xfId="0" applyFont="1" applyBorder="1" applyAlignment="1">
      <alignment horizontal="left" vertical="top" wrapText="1"/>
    </xf>
    <xf numFmtId="0" fontId="30" fillId="0" borderId="67" xfId="0" quotePrefix="1" applyFont="1" applyBorder="1" applyAlignment="1">
      <alignment vertical="top" wrapText="1"/>
    </xf>
    <xf numFmtId="0" fontId="30" fillId="0" borderId="70" xfId="0" applyFont="1" applyBorder="1" applyAlignment="1">
      <alignment vertical="top" wrapText="1"/>
    </xf>
    <xf numFmtId="0" fontId="28" fillId="0" borderId="114" xfId="1" applyFont="1" applyBorder="1" applyAlignment="1">
      <alignment horizontal="left" vertical="top" wrapText="1"/>
    </xf>
    <xf numFmtId="0" fontId="7" fillId="0" borderId="103" xfId="0" applyFont="1" applyFill="1" applyBorder="1"/>
    <xf numFmtId="0" fontId="0" fillId="0" borderId="8" xfId="0" applyFill="1" applyBorder="1"/>
    <xf numFmtId="0" fontId="46" fillId="0" borderId="0" xfId="0" applyFont="1" applyFill="1" applyAlignment="1"/>
    <xf numFmtId="0" fontId="25" fillId="0" borderId="105" xfId="0" applyFont="1" applyBorder="1" applyAlignment="1">
      <alignment horizontal="center" vertical="center" wrapText="1"/>
    </xf>
    <xf numFmtId="0" fontId="26" fillId="0" borderId="43" xfId="0" applyFont="1" applyBorder="1" applyAlignment="1">
      <alignment horizontal="center" vertical="center" wrapText="1"/>
    </xf>
    <xf numFmtId="0" fontId="27" fillId="0" borderId="44" xfId="0" applyFont="1" applyBorder="1" applyAlignment="1">
      <alignment horizontal="center" vertical="center" wrapText="1"/>
    </xf>
    <xf numFmtId="0" fontId="30" fillId="0" borderId="29" xfId="0" applyFont="1" applyBorder="1" applyAlignment="1">
      <alignment vertical="top" wrapText="1"/>
    </xf>
    <xf numFmtId="0" fontId="7" fillId="0" borderId="4" xfId="0" applyFont="1" applyBorder="1" applyAlignment="1">
      <alignment horizontal="left" vertical="top" wrapText="1" indent="1"/>
    </xf>
    <xf numFmtId="0" fontId="24" fillId="0" borderId="115" xfId="0" applyFont="1" applyBorder="1" applyAlignment="1">
      <alignment vertical="top" wrapText="1"/>
    </xf>
    <xf numFmtId="0" fontId="24" fillId="0" borderId="109" xfId="0" applyFont="1" applyBorder="1" applyAlignment="1">
      <alignment vertical="top" wrapText="1"/>
    </xf>
    <xf numFmtId="0" fontId="18" fillId="0" borderId="20" xfId="0" applyFont="1" applyBorder="1" applyAlignment="1">
      <alignment horizontal="center" vertical="center" wrapText="1"/>
    </xf>
    <xf numFmtId="49" fontId="42" fillId="0" borderId="0" xfId="9" applyNumberFormat="1" applyFont="1" applyAlignment="1">
      <alignment horizontal="left" vertical="top" wrapText="1"/>
    </xf>
    <xf numFmtId="0" fontId="7" fillId="0" borderId="4" xfId="0" applyFont="1" applyBorder="1" applyAlignment="1">
      <alignment horizontal="left" vertical="top" wrapText="1" indent="1"/>
    </xf>
    <xf numFmtId="0" fontId="7" fillId="0" borderId="0" xfId="0" applyFont="1" applyBorder="1" applyAlignment="1">
      <alignment horizontal="left" vertical="top"/>
    </xf>
    <xf numFmtId="49" fontId="24" fillId="0" borderId="33" xfId="0" quotePrefix="1" applyNumberFormat="1" applyFont="1" applyBorder="1" applyAlignment="1">
      <alignment horizontal="center" vertical="center" wrapText="1"/>
    </xf>
    <xf numFmtId="0" fontId="24" fillId="0" borderId="32" xfId="0" quotePrefix="1" applyFont="1" applyBorder="1" applyAlignment="1">
      <alignment horizontal="center" vertical="center" wrapText="1"/>
    </xf>
    <xf numFmtId="0" fontId="30" fillId="0" borderId="117" xfId="0" applyFont="1" applyBorder="1" applyAlignment="1">
      <alignment horizontal="left" vertical="top" wrapText="1"/>
    </xf>
    <xf numFmtId="0" fontId="28" fillId="0" borderId="106" xfId="1" applyFont="1" applyBorder="1" applyAlignment="1">
      <alignment horizontal="center" vertical="top" wrapText="1"/>
    </xf>
    <xf numFmtId="49" fontId="63" fillId="0" borderId="118" xfId="17" quotePrefix="1" applyNumberFormat="1" applyFont="1" applyBorder="1" applyAlignment="1">
      <alignment horizontal="center" vertical="top"/>
    </xf>
    <xf numFmtId="0" fontId="8" fillId="0" borderId="0" xfId="0" quotePrefix="1" applyFont="1" applyBorder="1" applyAlignment="1">
      <alignment horizontal="center" vertical="top"/>
    </xf>
    <xf numFmtId="0" fontId="0" fillId="0" borderId="0" xfId="0" applyBorder="1" applyAlignment="1">
      <alignment horizontal="center"/>
    </xf>
    <xf numFmtId="0" fontId="24" fillId="0" borderId="102" xfId="5" applyFont="1" applyBorder="1" applyAlignment="1">
      <alignment horizontal="left" vertical="top"/>
    </xf>
    <xf numFmtId="0" fontId="8" fillId="0" borderId="102" xfId="0" quotePrefix="1" applyFont="1" applyBorder="1" applyAlignment="1">
      <alignment horizontal="center" vertical="top"/>
    </xf>
    <xf numFmtId="0" fontId="7" fillId="0" borderId="5" xfId="0" quotePrefix="1" applyFont="1" applyBorder="1" applyAlignment="1">
      <alignment horizontal="center" vertical="top"/>
    </xf>
    <xf numFmtId="0" fontId="7" fillId="0" borderId="7" xfId="0" quotePrefix="1" applyFont="1" applyBorder="1" applyAlignment="1">
      <alignment horizontal="left" wrapText="1" indent="1"/>
    </xf>
    <xf numFmtId="0" fontId="7" fillId="0" borderId="0" xfId="0" applyFont="1" applyBorder="1" applyAlignment="1">
      <alignment horizontal="left" vertical="top" wrapText="1" indent="1"/>
    </xf>
    <xf numFmtId="49" fontId="42" fillId="0" borderId="119" xfId="9" applyNumberFormat="1" applyFont="1" applyBorder="1" applyAlignment="1">
      <alignment vertical="top" wrapText="1"/>
    </xf>
    <xf numFmtId="49" fontId="42" fillId="0" borderId="0" xfId="9" applyNumberFormat="1" applyFont="1" applyBorder="1" applyAlignment="1">
      <alignment vertical="top" wrapText="1"/>
    </xf>
    <xf numFmtId="164" fontId="42" fillId="2" borderId="73" xfId="3" applyNumberFormat="1" applyFont="1" applyFill="1" applyBorder="1"/>
    <xf numFmtId="0" fontId="7" fillId="0" borderId="0" xfId="0" applyFont="1" applyBorder="1" applyAlignment="1">
      <alignment horizontal="left" vertical="top"/>
    </xf>
    <xf numFmtId="0" fontId="7" fillId="0" borderId="4" xfId="0" applyFont="1" applyBorder="1" applyAlignment="1">
      <alignment horizontal="left" vertical="top" wrapText="1" indent="1"/>
    </xf>
    <xf numFmtId="0" fontId="7" fillId="0" borderId="0" xfId="0" applyFont="1" applyBorder="1" applyAlignment="1">
      <alignment horizontal="left" vertical="top" wrapText="1" indent="1"/>
    </xf>
    <xf numFmtId="49" fontId="72" fillId="0" borderId="0" xfId="9" applyNumberFormat="1" applyFont="1" applyAlignment="1">
      <alignment vertical="top" wrapText="1"/>
    </xf>
    <xf numFmtId="0" fontId="72" fillId="0" borderId="0" xfId="9" applyFont="1" applyAlignment="1">
      <alignment vertical="top" wrapText="1"/>
    </xf>
    <xf numFmtId="49" fontId="42" fillId="0" borderId="38" xfId="14" applyNumberFormat="1" applyFont="1" applyFill="1" applyBorder="1" applyAlignment="1">
      <alignment vertical="top" wrapText="1"/>
    </xf>
    <xf numFmtId="49" fontId="42" fillId="13" borderId="38" xfId="14" applyNumberFormat="1" applyFont="1" applyFill="1" applyBorder="1" applyAlignment="1">
      <alignment vertical="top" wrapText="1"/>
    </xf>
    <xf numFmtId="0" fontId="7" fillId="0" borderId="4" xfId="0" quotePrefix="1" applyFont="1" applyBorder="1" applyAlignment="1">
      <alignment horizontal="left" vertical="top" wrapText="1" indent="1"/>
    </xf>
    <xf numFmtId="0" fontId="73" fillId="0" borderId="71" xfId="1" applyFont="1" applyFill="1" applyBorder="1" applyAlignment="1">
      <alignment horizontal="center" wrapText="1"/>
    </xf>
    <xf numFmtId="0" fontId="10" fillId="0" borderId="0"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5" xfId="0" applyFont="1" applyFill="1" applyBorder="1" applyAlignment="1">
      <alignment horizontal="left" vertical="top" wrapText="1"/>
    </xf>
    <xf numFmtId="0" fontId="10" fillId="0" borderId="8" xfId="0" applyFont="1" applyFill="1" applyBorder="1" applyAlignment="1">
      <alignment horizontal="left" vertical="top" wrapText="1"/>
    </xf>
    <xf numFmtId="0" fontId="8" fillId="0" borderId="1" xfId="0" applyFont="1" applyFill="1" applyBorder="1" applyAlignment="1">
      <alignment horizontal="center" vertical="top"/>
    </xf>
    <xf numFmtId="0" fontId="8" fillId="0" borderId="4" xfId="0" applyFont="1" applyFill="1" applyBorder="1" applyAlignment="1">
      <alignment horizontal="center" vertical="top"/>
    </xf>
    <xf numFmtId="0" fontId="8" fillId="0" borderId="7" xfId="0" applyFont="1" applyFill="1" applyBorder="1" applyAlignment="1">
      <alignment horizontal="center" vertical="top"/>
    </xf>
    <xf numFmtId="0" fontId="8" fillId="0" borderId="1"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1" xfId="0" applyFont="1" applyFill="1" applyBorder="1" applyAlignment="1">
      <alignment horizontal="center" vertical="top" wrapText="1"/>
    </xf>
    <xf numFmtId="0" fontId="8" fillId="0" borderId="4" xfId="0" applyFont="1" applyFill="1" applyBorder="1" applyAlignment="1">
      <alignment horizontal="center" vertical="top" wrapText="1"/>
    </xf>
    <xf numFmtId="0" fontId="8" fillId="0" borderId="7" xfId="0" applyFont="1" applyFill="1" applyBorder="1" applyAlignment="1">
      <alignment horizontal="center" vertical="top" wrapText="1"/>
    </xf>
    <xf numFmtId="0" fontId="7" fillId="16" borderId="6" xfId="0" applyFont="1" applyFill="1" applyBorder="1" applyAlignment="1">
      <alignment horizontal="left" vertical="top" wrapText="1"/>
    </xf>
    <xf numFmtId="0" fontId="7" fillId="16" borderId="9" xfId="0" applyFont="1" applyFill="1" applyBorder="1" applyAlignment="1">
      <alignment horizontal="left" vertical="top" wrapText="1"/>
    </xf>
    <xf numFmtId="0" fontId="14" fillId="0" borderId="0" xfId="0" applyFont="1" applyFill="1" applyBorder="1" applyAlignment="1">
      <alignment horizontal="center" vertical="top" wrapText="1"/>
    </xf>
    <xf numFmtId="0" fontId="14" fillId="0" borderId="95" xfId="0" applyFont="1" applyFill="1" applyBorder="1" applyAlignment="1">
      <alignment horizontal="center" vertical="top" wrapText="1"/>
    </xf>
    <xf numFmtId="0" fontId="54" fillId="0" borderId="66" xfId="0" applyFont="1" applyFill="1" applyBorder="1" applyAlignment="1">
      <alignment horizontal="center" vertical="center"/>
    </xf>
    <xf numFmtId="0" fontId="54" fillId="0" borderId="70" xfId="0" applyFont="1" applyFill="1" applyBorder="1" applyAlignment="1">
      <alignment horizontal="center" vertical="center"/>
    </xf>
    <xf numFmtId="0" fontId="54" fillId="0" borderId="97" xfId="0" applyFont="1" applyFill="1" applyBorder="1" applyAlignment="1">
      <alignment horizontal="center" vertical="center"/>
    </xf>
    <xf numFmtId="0" fontId="17" fillId="0" borderId="50" xfId="1" applyFont="1" applyFill="1" applyBorder="1" applyAlignment="1">
      <alignment horizontal="left"/>
    </xf>
    <xf numFmtId="0" fontId="17" fillId="0" borderId="96" xfId="1" applyFont="1" applyFill="1" applyBorder="1" applyAlignment="1">
      <alignment horizontal="left"/>
    </xf>
    <xf numFmtId="0" fontId="17" fillId="0" borderId="0" xfId="1" applyFont="1" applyFill="1" applyBorder="1" applyAlignment="1">
      <alignment horizontal="left"/>
    </xf>
    <xf numFmtId="0" fontId="17" fillId="0" borderId="98" xfId="1" applyFont="1" applyFill="1" applyBorder="1" applyAlignment="1">
      <alignment horizontal="left"/>
    </xf>
    <xf numFmtId="0" fontId="8" fillId="0" borderId="0" xfId="0" applyFont="1" applyFill="1" applyBorder="1" applyAlignment="1">
      <alignment horizontal="center" vertical="top" wrapText="1"/>
    </xf>
    <xf numFmtId="0" fontId="43" fillId="0" borderId="50" xfId="0" applyFont="1" applyBorder="1" applyAlignment="1">
      <alignment horizontal="center"/>
    </xf>
    <xf numFmtId="0" fontId="24" fillId="0" borderId="68" xfId="0" applyFont="1" applyBorder="1" applyAlignment="1">
      <alignment horizontal="left" vertical="center" wrapText="1"/>
    </xf>
    <xf numFmtId="0" fontId="24" fillId="0" borderId="35" xfId="0" applyFont="1" applyBorder="1" applyAlignment="1">
      <alignment horizontal="left" vertical="center" wrapText="1"/>
    </xf>
    <xf numFmtId="0" fontId="18" fillId="0" borderId="68" xfId="0" applyFont="1" applyBorder="1" applyAlignment="1">
      <alignment horizontal="left" vertical="center" wrapText="1"/>
    </xf>
    <xf numFmtId="0" fontId="18" fillId="0" borderId="40" xfId="0" applyFont="1" applyBorder="1" applyAlignment="1">
      <alignment horizontal="left" vertical="center" wrapText="1"/>
    </xf>
    <xf numFmtId="0" fontId="28" fillId="0" borderId="68" xfId="1" applyFont="1" applyFill="1" applyBorder="1" applyAlignment="1">
      <alignment horizontal="left" vertical="center" wrapText="1"/>
    </xf>
    <xf numFmtId="0" fontId="28" fillId="0" borderId="35" xfId="1" applyFont="1" applyFill="1" applyBorder="1" applyAlignment="1">
      <alignment horizontal="left" vertical="center" wrapText="1"/>
    </xf>
    <xf numFmtId="0" fontId="28" fillId="0" borderId="40" xfId="1" applyFont="1" applyFill="1" applyBorder="1" applyAlignment="1">
      <alignment horizontal="left" vertical="center" wrapText="1"/>
    </xf>
    <xf numFmtId="0" fontId="18" fillId="0" borderId="69" xfId="0" applyFont="1" applyBorder="1" applyAlignment="1">
      <alignment horizontal="left" vertical="top" wrapText="1"/>
    </xf>
    <xf numFmtId="0" fontId="18" fillId="0" borderId="22" xfId="0" applyFont="1" applyBorder="1" applyAlignment="1">
      <alignment horizontal="left" vertical="top" wrapText="1"/>
    </xf>
    <xf numFmtId="0" fontId="24" fillId="0" borderId="69" xfId="0" applyFont="1" applyBorder="1" applyAlignment="1">
      <alignment horizontal="left" vertical="top" wrapText="1"/>
    </xf>
    <xf numFmtId="0" fontId="24" fillId="0" borderId="45" xfId="0" applyFont="1" applyBorder="1" applyAlignment="1">
      <alignment horizontal="left" vertical="top" wrapText="1"/>
    </xf>
    <xf numFmtId="0" fontId="28" fillId="0" borderId="72" xfId="1" applyFont="1" applyFill="1" applyBorder="1" applyAlignment="1">
      <alignment horizontal="left" vertical="center" wrapText="1"/>
    </xf>
    <xf numFmtId="0" fontId="28" fillId="0" borderId="65" xfId="1" applyFont="1" applyFill="1" applyBorder="1" applyAlignment="1">
      <alignment horizontal="left" vertical="center" wrapText="1"/>
    </xf>
    <xf numFmtId="0" fontId="28" fillId="0" borderId="99" xfId="1" applyFont="1" applyFill="1" applyBorder="1" applyAlignment="1">
      <alignment horizontal="left" vertical="center" wrapText="1"/>
    </xf>
    <xf numFmtId="0" fontId="53" fillId="0" borderId="66" xfId="0" applyFont="1" applyFill="1" applyBorder="1" applyAlignment="1">
      <alignment horizontal="left" vertical="top"/>
    </xf>
    <xf numFmtId="0" fontId="53" fillId="0" borderId="70" xfId="0" applyFont="1" applyFill="1" applyBorder="1" applyAlignment="1">
      <alignment horizontal="left" vertical="top"/>
    </xf>
    <xf numFmtId="0" fontId="53" fillId="0" borderId="97" xfId="0" applyFont="1" applyFill="1" applyBorder="1" applyAlignment="1">
      <alignment horizontal="left" vertical="top"/>
    </xf>
    <xf numFmtId="0" fontId="53" fillId="0" borderId="66" xfId="0" applyFont="1" applyBorder="1" applyAlignment="1">
      <alignment horizontal="center" vertical="center" wrapText="1"/>
    </xf>
    <xf numFmtId="0" fontId="53" fillId="0" borderId="67" xfId="0" applyFont="1" applyBorder="1" applyAlignment="1">
      <alignment horizontal="center" vertical="center" wrapText="1"/>
    </xf>
    <xf numFmtId="0" fontId="53" fillId="0" borderId="70" xfId="0" applyFont="1" applyBorder="1" applyAlignment="1">
      <alignment horizontal="center" vertical="center" wrapText="1"/>
    </xf>
    <xf numFmtId="0" fontId="23" fillId="0" borderId="66" xfId="0" applyFont="1" applyFill="1" applyBorder="1" applyAlignment="1">
      <alignment horizontal="center" vertical="center" wrapText="1"/>
    </xf>
    <xf numFmtId="0" fontId="22" fillId="0" borderId="70" xfId="0" applyFont="1" applyFill="1" applyBorder="1" applyAlignment="1">
      <alignment horizontal="center" vertical="center" wrapText="1"/>
    </xf>
    <xf numFmtId="0" fontId="22" fillId="0" borderId="97" xfId="0" applyFont="1" applyFill="1" applyBorder="1" applyAlignment="1">
      <alignment horizontal="center" vertical="center" wrapText="1"/>
    </xf>
    <xf numFmtId="0" fontId="18" fillId="0" borderId="19" xfId="0" applyFont="1" applyBorder="1" applyAlignment="1">
      <alignment horizontal="left" vertical="center" wrapText="1"/>
    </xf>
    <xf numFmtId="0" fontId="18" fillId="0" borderId="13" xfId="0" applyFont="1" applyBorder="1" applyAlignment="1">
      <alignment horizontal="left" vertical="center" wrapText="1"/>
    </xf>
    <xf numFmtId="0" fontId="24" fillId="0" borderId="19" xfId="0" applyFont="1" applyBorder="1" applyAlignment="1">
      <alignment horizontal="left" vertical="center" wrapText="1"/>
    </xf>
    <xf numFmtId="0" fontId="24" fillId="0" borderId="110" xfId="0" applyFont="1" applyBorder="1" applyAlignment="1">
      <alignment horizontal="left" vertical="center" wrapText="1"/>
    </xf>
    <xf numFmtId="0" fontId="28" fillId="0" borderId="113" xfId="1" applyFont="1" applyFill="1" applyBorder="1" applyAlignment="1">
      <alignment horizontal="left" vertical="top" wrapText="1"/>
    </xf>
    <xf numFmtId="0" fontId="65" fillId="0" borderId="50" xfId="0" applyFont="1" applyFill="1" applyBorder="1" applyAlignment="1">
      <alignment horizontal="left" vertical="top" wrapText="1"/>
    </xf>
    <xf numFmtId="0" fontId="65" fillId="0" borderId="96" xfId="0" applyFont="1" applyFill="1" applyBorder="1" applyAlignment="1">
      <alignment horizontal="left" vertical="top" wrapText="1"/>
    </xf>
    <xf numFmtId="0" fontId="65" fillId="0" borderId="71" xfId="0" applyFont="1" applyFill="1" applyBorder="1" applyAlignment="1">
      <alignment horizontal="left" vertical="top" wrapText="1"/>
    </xf>
    <xf numFmtId="0" fontId="65" fillId="0" borderId="0" xfId="0" applyFont="1" applyFill="1" applyBorder="1" applyAlignment="1">
      <alignment horizontal="left" vertical="top" wrapText="1"/>
    </xf>
    <xf numFmtId="0" fontId="65" fillId="0" borderId="98" xfId="0" applyFont="1" applyFill="1" applyBorder="1" applyAlignment="1">
      <alignment horizontal="left" vertical="top" wrapText="1"/>
    </xf>
    <xf numFmtId="0" fontId="65" fillId="0" borderId="116" xfId="0" applyFont="1" applyFill="1" applyBorder="1" applyAlignment="1">
      <alignment horizontal="left" vertical="top" wrapText="1"/>
    </xf>
    <xf numFmtId="0" fontId="65" fillId="0" borderId="111" xfId="0" applyFont="1" applyFill="1" applyBorder="1" applyAlignment="1">
      <alignment horizontal="left" vertical="top" wrapText="1"/>
    </xf>
    <xf numFmtId="0" fontId="65" fillId="0" borderId="109" xfId="0" applyFont="1" applyFill="1" applyBorder="1" applyAlignment="1">
      <alignment horizontal="left" vertical="top" wrapText="1"/>
    </xf>
    <xf numFmtId="0" fontId="18" fillId="0" borderId="29" xfId="0" applyFont="1" applyBorder="1" applyAlignment="1">
      <alignment horizontal="left" vertical="center" wrapText="1"/>
    </xf>
    <xf numFmtId="0" fontId="24" fillId="0" borderId="45" xfId="0" applyFont="1" applyBorder="1" applyAlignment="1">
      <alignment horizontal="center" vertical="center" wrapText="1"/>
    </xf>
    <xf numFmtId="0" fontId="24" fillId="0" borderId="46" xfId="0" applyFont="1" applyBorder="1" applyAlignment="1">
      <alignment horizontal="center" vertical="center" wrapText="1"/>
    </xf>
    <xf numFmtId="0" fontId="23" fillId="8" borderId="47" xfId="0" applyFont="1" applyFill="1" applyBorder="1" applyAlignment="1">
      <alignment horizontal="left" vertical="top" wrapText="1"/>
    </xf>
    <xf numFmtId="0" fontId="23" fillId="8" borderId="52" xfId="0" applyFont="1" applyFill="1" applyBorder="1" applyAlignment="1">
      <alignment horizontal="left" vertical="top" wrapText="1"/>
    </xf>
    <xf numFmtId="0" fontId="23" fillId="8" borderId="60" xfId="0" applyFont="1" applyFill="1" applyBorder="1" applyAlignment="1">
      <alignment horizontal="left" vertical="top" wrapText="1"/>
    </xf>
    <xf numFmtId="0" fontId="70" fillId="8" borderId="49" xfId="0" applyFont="1" applyFill="1" applyBorder="1" applyAlignment="1">
      <alignment horizontal="center" vertical="center" wrapText="1"/>
    </xf>
    <xf numFmtId="0" fontId="70" fillId="8" borderId="50" xfId="0" applyFont="1" applyFill="1" applyBorder="1" applyAlignment="1">
      <alignment horizontal="center" vertical="center" wrapText="1"/>
    </xf>
    <xf numFmtId="0" fontId="70" fillId="8" borderId="51" xfId="0" applyFont="1" applyFill="1" applyBorder="1" applyAlignment="1">
      <alignment horizontal="center" vertical="center" wrapText="1"/>
    </xf>
    <xf numFmtId="0" fontId="70" fillId="8" borderId="54" xfId="0" applyFont="1" applyFill="1" applyBorder="1" applyAlignment="1">
      <alignment horizontal="center" vertical="center" wrapText="1"/>
    </xf>
    <xf numFmtId="0" fontId="70" fillId="8" borderId="0" xfId="0" applyFont="1" applyFill="1" applyBorder="1" applyAlignment="1">
      <alignment horizontal="center" vertical="center" wrapText="1"/>
    </xf>
    <xf numFmtId="0" fontId="70" fillId="8" borderId="55" xfId="0" applyFont="1" applyFill="1" applyBorder="1" applyAlignment="1">
      <alignment horizontal="center" vertical="center" wrapText="1"/>
    </xf>
    <xf numFmtId="0" fontId="70" fillId="8" borderId="62" xfId="0" applyFont="1" applyFill="1" applyBorder="1" applyAlignment="1">
      <alignment horizontal="center" vertical="center" wrapText="1"/>
    </xf>
    <xf numFmtId="0" fontId="70" fillId="8" borderId="63" xfId="0" applyFont="1" applyFill="1" applyBorder="1" applyAlignment="1">
      <alignment horizontal="center" vertical="center" wrapText="1"/>
    </xf>
    <xf numFmtId="0" fontId="70" fillId="8" borderId="64" xfId="0" applyFont="1" applyFill="1" applyBorder="1" applyAlignment="1">
      <alignment horizontal="center" vertical="center" wrapText="1"/>
    </xf>
    <xf numFmtId="0" fontId="30" fillId="8" borderId="56" xfId="0" applyFont="1" applyFill="1" applyBorder="1" applyAlignment="1">
      <alignment horizontal="left" vertical="top" wrapText="1"/>
    </xf>
    <xf numFmtId="0" fontId="30" fillId="8" borderId="57" xfId="0" applyFont="1" applyFill="1" applyBorder="1" applyAlignment="1">
      <alignment horizontal="left" vertical="top" wrapText="1"/>
    </xf>
    <xf numFmtId="0" fontId="30" fillId="8" borderId="59" xfId="0" applyFont="1" applyFill="1" applyBorder="1" applyAlignment="1">
      <alignment horizontal="left" vertical="top" wrapText="1"/>
    </xf>
    <xf numFmtId="0" fontId="30" fillId="8" borderId="60" xfId="0" applyFont="1" applyFill="1" applyBorder="1" applyAlignment="1">
      <alignment horizontal="left" vertical="top" wrapText="1"/>
    </xf>
    <xf numFmtId="0" fontId="24" fillId="8" borderId="55" xfId="0" applyFont="1" applyFill="1" applyBorder="1" applyAlignment="1">
      <alignment horizontal="center" vertical="center" wrapText="1"/>
    </xf>
    <xf numFmtId="0" fontId="24" fillId="8" borderId="64" xfId="0" applyFont="1" applyFill="1" applyBorder="1" applyAlignment="1">
      <alignment horizontal="center" vertical="center" wrapText="1"/>
    </xf>
    <xf numFmtId="0" fontId="23" fillId="0" borderId="34" xfId="0" applyFont="1" applyBorder="1" applyAlignment="1">
      <alignment vertical="top" wrapText="1"/>
    </xf>
    <xf numFmtId="0" fontId="23" fillId="0" borderId="41" xfId="0" applyFont="1" applyBorder="1" applyAlignment="1">
      <alignment horizontal="left" vertical="top" wrapText="1"/>
    </xf>
    <xf numFmtId="0" fontId="23" fillId="0" borderId="42" xfId="0" applyFont="1" applyBorder="1" applyAlignment="1">
      <alignment horizontal="left" vertical="top" wrapText="1"/>
    </xf>
    <xf numFmtId="0" fontId="23" fillId="0" borderId="28" xfId="0" applyFont="1" applyBorder="1" applyAlignment="1">
      <alignment horizontal="left" vertical="top" wrapText="1"/>
    </xf>
    <xf numFmtId="0" fontId="25" fillId="0" borderId="105" xfId="0" applyFont="1" applyBorder="1" applyAlignment="1">
      <alignment horizontal="center" vertical="center" wrapText="1"/>
    </xf>
    <xf numFmtId="0" fontId="25" fillId="0" borderId="107" xfId="0" applyFont="1" applyBorder="1" applyAlignment="1">
      <alignment horizontal="center" vertical="center" wrapText="1"/>
    </xf>
    <xf numFmtId="0" fontId="25" fillId="0" borderId="30" xfId="0" applyFont="1" applyBorder="1" applyAlignment="1">
      <alignment horizontal="center" vertical="center" wrapText="1"/>
    </xf>
    <xf numFmtId="0" fontId="26" fillId="0" borderId="43" xfId="0" applyFont="1" applyBorder="1" applyAlignment="1">
      <alignment horizontal="center" vertical="center" wrapText="1"/>
    </xf>
    <xf numFmtId="0" fontId="26" fillId="0" borderId="85" xfId="0" applyFont="1" applyBorder="1" applyAlignment="1">
      <alignment horizontal="center" vertical="center" wrapText="1"/>
    </xf>
    <xf numFmtId="0" fontId="26" fillId="0" borderId="31" xfId="0" applyFont="1" applyBorder="1" applyAlignment="1">
      <alignment horizontal="center" vertical="center" wrapText="1"/>
    </xf>
    <xf numFmtId="0" fontId="27" fillId="0" borderId="44" xfId="0" applyFont="1" applyBorder="1" applyAlignment="1">
      <alignment horizontal="center" vertical="center" wrapText="1"/>
    </xf>
    <xf numFmtId="0" fontId="27" fillId="0" borderId="108" xfId="0" applyFont="1" applyBorder="1" applyAlignment="1">
      <alignment horizontal="center" vertical="center" wrapText="1"/>
    </xf>
    <xf numFmtId="0" fontId="27" fillId="0" borderId="32" xfId="0" applyFont="1" applyBorder="1" applyAlignment="1">
      <alignment horizontal="center" vertical="center" wrapText="1"/>
    </xf>
    <xf numFmtId="0" fontId="30" fillId="0" borderId="43" xfId="0" applyFont="1" applyBorder="1" applyAlignment="1">
      <alignment horizontal="left" vertical="top" wrapText="1"/>
    </xf>
    <xf numFmtId="0" fontId="30" fillId="0" borderId="31" xfId="0" applyFont="1" applyBorder="1" applyAlignment="1">
      <alignment horizontal="left" vertical="top" wrapText="1"/>
    </xf>
    <xf numFmtId="0" fontId="28" fillId="0" borderId="44" xfId="1" applyFont="1" applyBorder="1" applyAlignment="1">
      <alignment horizontal="left" vertical="top" wrapText="1"/>
    </xf>
    <xf numFmtId="0" fontId="36" fillId="0" borderId="32" xfId="0" applyFont="1" applyBorder="1" applyAlignment="1">
      <alignment horizontal="left" vertical="top" wrapText="1"/>
    </xf>
    <xf numFmtId="0" fontId="28" fillId="0" borderId="36" xfId="1" applyFont="1" applyBorder="1" applyAlignment="1">
      <alignment horizontal="left" vertical="top" wrapText="1"/>
    </xf>
    <xf numFmtId="0" fontId="36" fillId="0" borderId="36" xfId="0" applyFont="1" applyBorder="1" applyAlignment="1">
      <alignment horizontal="left" vertical="top" wrapText="1"/>
    </xf>
    <xf numFmtId="0" fontId="30" fillId="0" borderId="36" xfId="0" applyFont="1" applyBorder="1" applyAlignment="1">
      <alignment horizontal="left" vertical="top" wrapText="1"/>
    </xf>
    <xf numFmtId="0" fontId="30" fillId="0" borderId="40" xfId="0" applyFont="1" applyBorder="1" applyAlignment="1">
      <alignment horizontal="left" vertical="top" wrapText="1"/>
    </xf>
    <xf numFmtId="0" fontId="24" fillId="0" borderId="106" xfId="0" applyFont="1" applyBorder="1" applyAlignment="1">
      <alignment horizontal="center" vertical="center" wrapText="1"/>
    </xf>
    <xf numFmtId="0" fontId="24" fillId="0" borderId="98" xfId="0" applyFont="1" applyBorder="1" applyAlignment="1">
      <alignment horizontal="center" vertical="center" wrapText="1"/>
    </xf>
    <xf numFmtId="0" fontId="24" fillId="0" borderId="109" xfId="0" applyFont="1" applyBorder="1" applyAlignment="1">
      <alignment horizontal="center" vertical="center" wrapText="1"/>
    </xf>
    <xf numFmtId="0" fontId="30" fillId="0" borderId="105" xfId="0" applyFont="1" applyBorder="1" applyAlignment="1">
      <alignment horizontal="left" vertical="top" wrapText="1"/>
    </xf>
    <xf numFmtId="0" fontId="30" fillId="0" borderId="30" xfId="0" applyFont="1" applyBorder="1" applyAlignment="1">
      <alignment horizontal="left" vertical="top" wrapText="1"/>
    </xf>
    <xf numFmtId="0" fontId="24" fillId="0" borderId="105" xfId="0" applyFont="1" applyBorder="1" applyAlignment="1">
      <alignment horizontal="center" vertical="center" wrapText="1"/>
    </xf>
    <xf numFmtId="0" fontId="24" fillId="0" borderId="107" xfId="0" applyFont="1" applyBorder="1" applyAlignment="1">
      <alignment horizontal="center" vertical="center" wrapText="1"/>
    </xf>
    <xf numFmtId="0" fontId="24" fillId="0" borderId="30" xfId="0" applyFont="1" applyBorder="1" applyAlignment="1">
      <alignment horizontal="center" vertical="center" wrapText="1"/>
    </xf>
    <xf numFmtId="0" fontId="18" fillId="0" borderId="19" xfId="0" applyFont="1" applyBorder="1" applyAlignment="1">
      <alignment horizontal="center" wrapText="1"/>
    </xf>
    <xf numFmtId="0" fontId="18" fillId="0" borderId="20" xfId="0" applyFont="1" applyBorder="1" applyAlignment="1">
      <alignment horizontal="center" wrapText="1"/>
    </xf>
    <xf numFmtId="0" fontId="69" fillId="0" borderId="19" xfId="0" applyFont="1" applyFill="1" applyBorder="1" applyAlignment="1">
      <alignment horizontal="center" vertical="center" wrapText="1"/>
    </xf>
    <xf numFmtId="0" fontId="67" fillId="0" borderId="110" xfId="0" applyFont="1" applyFill="1" applyBorder="1" applyAlignment="1">
      <alignment horizontal="center" vertical="center" wrapText="1"/>
    </xf>
    <xf numFmtId="0" fontId="67" fillId="0" borderId="20" xfId="0"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21" xfId="0" applyFont="1" applyBorder="1" applyAlignment="1">
      <alignment horizontal="center" vertical="center" wrapText="1"/>
    </xf>
    <xf numFmtId="0" fontId="18" fillId="0" borderId="13" xfId="0" applyFont="1" applyBorder="1" applyAlignment="1">
      <alignment horizontal="center" vertical="center" wrapText="1"/>
    </xf>
    <xf numFmtId="0" fontId="8" fillId="0" borderId="22" xfId="0" applyFont="1" applyBorder="1" applyAlignment="1">
      <alignment horizontal="center" vertical="center" wrapText="1"/>
    </xf>
    <xf numFmtId="0" fontId="19" fillId="4" borderId="14"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8" fillId="0" borderId="15" xfId="0" applyFont="1" applyBorder="1" applyAlignment="1">
      <alignment horizontal="center" vertical="center" wrapText="1"/>
    </xf>
    <xf numFmtId="0" fontId="18" fillId="0" borderId="24" xfId="0" applyFont="1" applyBorder="1" applyAlignment="1">
      <alignment horizontal="center" vertical="center" wrapText="1"/>
    </xf>
    <xf numFmtId="0" fontId="18" fillId="0" borderId="16" xfId="0" applyFont="1" applyBorder="1" applyAlignment="1">
      <alignment horizontal="center"/>
    </xf>
    <xf numFmtId="0" fontId="18" fillId="0" borderId="17" xfId="0" applyFont="1" applyBorder="1" applyAlignment="1">
      <alignment horizontal="center"/>
    </xf>
    <xf numFmtId="0" fontId="18" fillId="0" borderId="18" xfId="0" applyFont="1" applyBorder="1" applyAlignment="1">
      <alignment horizontal="center"/>
    </xf>
    <xf numFmtId="0" fontId="24" fillId="0" borderId="36" xfId="0" applyFont="1" applyBorder="1" applyAlignment="1">
      <alignment horizontal="left" vertical="top" wrapText="1"/>
    </xf>
    <xf numFmtId="0" fontId="24" fillId="0" borderId="40" xfId="0" applyFont="1" applyBorder="1" applyAlignment="1">
      <alignment horizontal="left" vertical="top" wrapText="1"/>
    </xf>
    <xf numFmtId="0" fontId="30" fillId="0" borderId="29" xfId="0" applyFont="1" applyBorder="1" applyAlignment="1">
      <alignment vertical="top" wrapText="1"/>
    </xf>
    <xf numFmtId="0" fontId="10" fillId="0" borderId="0" xfId="0" applyFont="1" applyFill="1" applyAlignment="1">
      <alignment horizontal="left" vertical="top" wrapText="1"/>
    </xf>
    <xf numFmtId="0" fontId="46" fillId="9" borderId="0" xfId="0" applyFont="1" applyFill="1" applyAlignment="1">
      <alignment horizontal="center" vertical="center"/>
    </xf>
    <xf numFmtId="0" fontId="45" fillId="9" borderId="0" xfId="0" applyFont="1" applyFill="1" applyAlignment="1">
      <alignment horizontal="center" vertical="center"/>
    </xf>
    <xf numFmtId="0" fontId="51" fillId="0" borderId="0" xfId="0" applyFont="1" applyFill="1" applyAlignment="1">
      <alignment horizontal="center" vertical="center"/>
    </xf>
    <xf numFmtId="164" fontId="49" fillId="0" borderId="0" xfId="15" applyNumberFormat="1" applyFont="1" applyAlignment="1">
      <alignment horizontal="right" vertical="center"/>
    </xf>
    <xf numFmtId="0" fontId="46" fillId="2" borderId="0" xfId="0" applyFont="1" applyFill="1" applyAlignment="1">
      <alignment horizontal="right" vertical="center"/>
    </xf>
    <xf numFmtId="0" fontId="45" fillId="2" borderId="0" xfId="0" applyFont="1" applyFill="1" applyAlignment="1">
      <alignment horizontal="right" vertical="center"/>
    </xf>
    <xf numFmtId="0" fontId="24" fillId="0" borderId="76" xfId="5" applyFont="1" applyFill="1" applyBorder="1" applyAlignment="1">
      <alignment vertical="top" wrapText="1"/>
    </xf>
    <xf numFmtId="0" fontId="24" fillId="0" borderId="77" xfId="5" applyFont="1" applyFill="1" applyBorder="1" applyAlignment="1">
      <alignment vertical="top" wrapText="1"/>
    </xf>
    <xf numFmtId="0" fontId="24" fillId="0" borderId="78" xfId="5" applyFont="1" applyFill="1" applyBorder="1" applyAlignment="1">
      <alignment vertical="top" wrapText="1"/>
    </xf>
    <xf numFmtId="0" fontId="24" fillId="2" borderId="76" xfId="5" applyFont="1" applyFill="1" applyBorder="1" applyAlignment="1">
      <alignment vertical="top" wrapText="1"/>
    </xf>
    <xf numFmtId="0" fontId="24" fillId="2" borderId="77" xfId="5" applyFont="1" applyFill="1" applyBorder="1" applyAlignment="1">
      <alignment vertical="top" wrapText="1"/>
    </xf>
    <xf numFmtId="0" fontId="24" fillId="2" borderId="78" xfId="5" applyFont="1" applyFill="1" applyBorder="1" applyAlignment="1">
      <alignment vertical="top" wrapText="1"/>
    </xf>
    <xf numFmtId="0" fontId="41" fillId="9" borderId="74" xfId="5" applyNumberFormat="1" applyFont="1" applyFill="1" applyBorder="1" applyAlignment="1">
      <alignment horizontal="center" vertical="center" wrapText="1"/>
    </xf>
    <xf numFmtId="0" fontId="41" fillId="9" borderId="75" xfId="5" applyNumberFormat="1" applyFont="1" applyFill="1" applyBorder="1" applyAlignment="1">
      <alignment horizontal="center" vertical="center" wrapText="1"/>
    </xf>
    <xf numFmtId="0" fontId="24" fillId="0" borderId="76" xfId="5" applyFont="1" applyBorder="1" applyAlignment="1">
      <alignment vertical="top" wrapText="1"/>
    </xf>
    <xf numFmtId="0" fontId="24" fillId="0" borderId="77" xfId="5" applyFont="1" applyBorder="1" applyAlignment="1">
      <alignment vertical="top" wrapText="1"/>
    </xf>
    <xf numFmtId="0" fontId="24" fillId="0" borderId="78" xfId="5" applyFont="1" applyBorder="1" applyAlignment="1">
      <alignment vertical="top" wrapText="1"/>
    </xf>
    <xf numFmtId="0" fontId="24" fillId="2" borderId="76" xfId="5" applyFont="1" applyFill="1" applyBorder="1" applyAlignment="1">
      <alignment horizontal="left" vertical="top" wrapText="1"/>
    </xf>
    <xf numFmtId="0" fontId="24" fillId="2" borderId="77" xfId="5" applyFont="1" applyFill="1" applyBorder="1" applyAlignment="1">
      <alignment horizontal="left" vertical="top" wrapText="1"/>
    </xf>
    <xf numFmtId="0" fontId="24" fillId="2" borderId="78" xfId="5" applyFont="1" applyFill="1" applyBorder="1" applyAlignment="1">
      <alignment horizontal="left" vertical="top" wrapText="1"/>
    </xf>
    <xf numFmtId="49" fontId="42" fillId="13" borderId="43" xfId="14" applyNumberFormat="1" applyFont="1" applyFill="1" applyBorder="1" applyAlignment="1">
      <alignment vertical="top" wrapText="1"/>
    </xf>
    <xf numFmtId="49" fontId="42" fillId="13" borderId="85" xfId="14" applyNumberFormat="1" applyFont="1" applyFill="1" applyBorder="1" applyAlignment="1">
      <alignment vertical="top" wrapText="1"/>
    </xf>
    <xf numFmtId="49" fontId="42" fillId="13" borderId="31" xfId="14" applyNumberFormat="1" applyFont="1" applyFill="1" applyBorder="1" applyAlignment="1">
      <alignment vertical="top" wrapText="1"/>
    </xf>
    <xf numFmtId="49" fontId="42" fillId="0" borderId="38" xfId="14" applyNumberFormat="1" applyFont="1" applyFill="1" applyBorder="1" applyAlignment="1">
      <alignment vertical="top" wrapText="1"/>
    </xf>
    <xf numFmtId="49" fontId="42" fillId="13" borderId="38" xfId="14" applyNumberFormat="1" applyFont="1" applyFill="1" applyBorder="1" applyAlignment="1">
      <alignment vertical="top" wrapText="1"/>
    </xf>
    <xf numFmtId="49" fontId="42" fillId="0" borderId="43" xfId="14" applyNumberFormat="1" applyFont="1" applyFill="1" applyBorder="1" applyAlignment="1">
      <alignment vertical="top" wrapText="1"/>
    </xf>
    <xf numFmtId="49" fontId="42" fillId="0" borderId="31" xfId="14" applyNumberFormat="1" applyFont="1" applyFill="1" applyBorder="1" applyAlignment="1">
      <alignment vertical="top" wrapText="1"/>
    </xf>
    <xf numFmtId="49" fontId="42" fillId="0" borderId="85" xfId="14" applyNumberFormat="1" applyFont="1" applyFill="1" applyBorder="1" applyAlignment="1">
      <alignment vertical="top" wrapText="1"/>
    </xf>
    <xf numFmtId="49" fontId="42" fillId="0" borderId="43" xfId="12" applyNumberFormat="1" applyFont="1" applyFill="1" applyBorder="1" applyAlignment="1">
      <alignment horizontal="left" vertical="top" wrapText="1"/>
    </xf>
    <xf numFmtId="49" fontId="42" fillId="0" borderId="85" xfId="12" applyNumberFormat="1" applyFont="1" applyFill="1" applyBorder="1" applyAlignment="1">
      <alignment horizontal="left" vertical="top" wrapText="1"/>
    </xf>
    <xf numFmtId="49" fontId="42" fillId="0" borderId="31" xfId="12" applyNumberFormat="1" applyFont="1" applyFill="1" applyBorder="1" applyAlignment="1">
      <alignment horizontal="left" vertical="top" wrapText="1"/>
    </xf>
    <xf numFmtId="49" fontId="42" fillId="0" borderId="43" xfId="14" applyNumberFormat="1" applyFont="1" applyFill="1" applyBorder="1" applyAlignment="1">
      <alignment horizontal="left" vertical="top" wrapText="1"/>
    </xf>
    <xf numFmtId="49" fontId="42" fillId="0" borderId="85" xfId="14" applyNumberFormat="1" applyFont="1" applyFill="1" applyBorder="1" applyAlignment="1">
      <alignment horizontal="left" vertical="top" wrapText="1"/>
    </xf>
    <xf numFmtId="49" fontId="42" fillId="0" borderId="31" xfId="14" applyNumberFormat="1" applyFont="1" applyFill="1" applyBorder="1" applyAlignment="1">
      <alignment horizontal="left" vertical="top" wrapText="1"/>
    </xf>
    <xf numFmtId="49" fontId="42" fillId="18" borderId="38" xfId="14" applyNumberFormat="1" applyFont="1" applyFill="1" applyBorder="1" applyAlignment="1">
      <alignment vertical="top" wrapText="1"/>
    </xf>
    <xf numFmtId="0" fontId="41" fillId="11" borderId="82" xfId="5" applyFont="1" applyFill="1" applyBorder="1" applyAlignment="1">
      <alignment horizontal="center" vertical="top" wrapText="1"/>
    </xf>
    <xf numFmtId="0" fontId="18" fillId="3" borderId="38" xfId="5" applyFont="1" applyFill="1" applyBorder="1" applyAlignment="1">
      <alignment horizontal="center" vertical="center" wrapText="1"/>
    </xf>
    <xf numFmtId="0" fontId="18" fillId="3" borderId="38" xfId="5" applyFont="1" applyFill="1" applyBorder="1" applyAlignment="1">
      <alignment horizontal="center" vertical="center"/>
    </xf>
    <xf numFmtId="0" fontId="18" fillId="3" borderId="38" xfId="5" applyFont="1" applyFill="1" applyBorder="1" applyAlignment="1">
      <alignment horizontal="left" vertical="center" wrapText="1"/>
    </xf>
    <xf numFmtId="0" fontId="18" fillId="3" borderId="38" xfId="5" applyFont="1" applyFill="1" applyBorder="1" applyAlignment="1">
      <alignment horizontal="center" vertical="top" wrapText="1"/>
    </xf>
    <xf numFmtId="0" fontId="41" fillId="3" borderId="38" xfId="5" applyFont="1" applyFill="1" applyBorder="1" applyAlignment="1">
      <alignment horizontal="center" vertical="top" wrapText="1"/>
    </xf>
    <xf numFmtId="0" fontId="41" fillId="12" borderId="83" xfId="5" applyFont="1" applyFill="1" applyBorder="1" applyAlignment="1">
      <alignment horizontal="center" vertical="top" wrapText="1"/>
    </xf>
    <xf numFmtId="0" fontId="41" fillId="11" borderId="84" xfId="5" applyFont="1" applyFill="1" applyBorder="1" applyAlignment="1">
      <alignment horizontal="center" vertical="top" wrapText="1"/>
    </xf>
    <xf numFmtId="0" fontId="41" fillId="12" borderId="84" xfId="5" applyFont="1" applyFill="1" applyBorder="1" applyAlignment="1">
      <alignment horizontal="center" vertical="top" wrapText="1"/>
    </xf>
    <xf numFmtId="0" fontId="19" fillId="6" borderId="86" xfId="5" applyFont="1" applyFill="1" applyBorder="1" applyAlignment="1">
      <alignment horizontal="center" vertical="top"/>
    </xf>
    <xf numFmtId="0" fontId="19" fillId="6" borderId="87" xfId="5" applyFont="1" applyFill="1" applyBorder="1" applyAlignment="1">
      <alignment horizontal="center" vertical="top"/>
    </xf>
    <xf numFmtId="0" fontId="19" fillId="6" borderId="88" xfId="5" applyFont="1" applyFill="1" applyBorder="1" applyAlignment="1">
      <alignment horizontal="center" vertical="top"/>
    </xf>
    <xf numFmtId="0" fontId="19" fillId="5" borderId="89" xfId="5" applyFont="1" applyFill="1" applyBorder="1" applyAlignment="1">
      <alignment horizontal="center" vertical="top"/>
    </xf>
    <xf numFmtId="0" fontId="19" fillId="5" borderId="90" xfId="5" applyFont="1" applyFill="1" applyBorder="1" applyAlignment="1">
      <alignment horizontal="center" vertical="top"/>
    </xf>
    <xf numFmtId="0" fontId="19" fillId="5" borderId="91" xfId="5" applyFont="1" applyFill="1" applyBorder="1" applyAlignment="1">
      <alignment horizontal="center" vertical="top"/>
    </xf>
    <xf numFmtId="0" fontId="19" fillId="7" borderId="92" xfId="5" applyFont="1" applyFill="1" applyBorder="1" applyAlignment="1">
      <alignment horizontal="center" vertical="top"/>
    </xf>
    <xf numFmtId="0" fontId="19" fillId="7" borderId="93" xfId="5" applyFont="1" applyFill="1" applyBorder="1" applyAlignment="1">
      <alignment horizontal="center" vertical="top"/>
    </xf>
    <xf numFmtId="0" fontId="19" fillId="7" borderId="94" xfId="5" applyFont="1" applyFill="1" applyBorder="1" applyAlignment="1">
      <alignment horizontal="center" vertical="top"/>
    </xf>
    <xf numFmtId="0" fontId="18" fillId="11" borderId="82" xfId="5" applyFont="1" applyFill="1" applyBorder="1" applyAlignment="1">
      <alignment horizontal="center" vertical="top"/>
    </xf>
    <xf numFmtId="0" fontId="18" fillId="12" borderId="82" xfId="5" applyFont="1" applyFill="1" applyBorder="1" applyAlignment="1">
      <alignment horizontal="center" vertical="top"/>
    </xf>
    <xf numFmtId="0" fontId="18" fillId="11" borderId="83" xfId="5" applyFont="1" applyFill="1" applyBorder="1" applyAlignment="1">
      <alignment horizontal="center" vertical="top"/>
    </xf>
    <xf numFmtId="0" fontId="18" fillId="12" borderId="83" xfId="5" applyFont="1" applyFill="1" applyBorder="1" applyAlignment="1">
      <alignment horizontal="center" vertical="top"/>
    </xf>
    <xf numFmtId="0" fontId="18" fillId="11" borderId="84" xfId="5" applyFont="1" applyFill="1" applyBorder="1" applyAlignment="1">
      <alignment horizontal="center" vertical="top"/>
    </xf>
    <xf numFmtId="0" fontId="18" fillId="12" borderId="84" xfId="5" applyFont="1" applyFill="1" applyBorder="1" applyAlignment="1">
      <alignment horizontal="center" vertical="top"/>
    </xf>
    <xf numFmtId="0" fontId="41" fillId="12" borderId="82" xfId="5" applyFont="1" applyFill="1" applyBorder="1" applyAlignment="1">
      <alignment horizontal="center" vertical="top" wrapText="1"/>
    </xf>
    <xf numFmtId="0" fontId="41" fillId="11" borderId="83" xfId="5" applyFont="1" applyFill="1" applyBorder="1" applyAlignment="1">
      <alignment horizontal="center" vertical="top" wrapText="1"/>
    </xf>
    <xf numFmtId="0" fontId="0" fillId="0" borderId="0" xfId="0" applyBorder="1" applyAlignment="1">
      <alignment horizontal="center" vertical="top"/>
    </xf>
    <xf numFmtId="0" fontId="0" fillId="0" borderId="95" xfId="0" applyBorder="1" applyAlignment="1">
      <alignment horizontal="center" vertical="top"/>
    </xf>
    <xf numFmtId="0" fontId="0" fillId="0" borderId="0" xfId="0" applyBorder="1" applyAlignment="1">
      <alignment horizontal="center"/>
    </xf>
    <xf numFmtId="0" fontId="0" fillId="0" borderId="95" xfId="0" applyBorder="1" applyAlignment="1">
      <alignment horizontal="center"/>
    </xf>
    <xf numFmtId="0" fontId="7" fillId="0" borderId="5" xfId="0" quotePrefix="1" applyFont="1" applyBorder="1" applyAlignment="1">
      <alignment horizontal="center" vertical="top"/>
    </xf>
    <xf numFmtId="0" fontId="7" fillId="0" borderId="8" xfId="0" quotePrefix="1" applyFont="1" applyBorder="1" applyAlignment="1">
      <alignment horizontal="center" vertical="top"/>
    </xf>
    <xf numFmtId="0" fontId="8" fillId="0" borderId="1" xfId="0" applyFont="1" applyBorder="1" applyAlignment="1">
      <alignment horizontal="right" vertical="top" indent="1"/>
    </xf>
    <xf numFmtId="0" fontId="8" fillId="0" borderId="4" xfId="0" applyFont="1" applyBorder="1" applyAlignment="1">
      <alignment horizontal="right" vertical="top" indent="1"/>
    </xf>
    <xf numFmtId="0" fontId="8" fillId="0" borderId="7" xfId="0" applyFont="1" applyBorder="1" applyAlignment="1">
      <alignment horizontal="right" vertical="top" indent="1"/>
    </xf>
    <xf numFmtId="17" fontId="0" fillId="0" borderId="1" xfId="0" applyNumberFormat="1" applyBorder="1" applyAlignment="1">
      <alignment horizontal="right" vertical="top" indent="1"/>
    </xf>
    <xf numFmtId="17" fontId="0" fillId="0" borderId="4" xfId="0" applyNumberFormat="1" applyBorder="1" applyAlignment="1">
      <alignment horizontal="right" vertical="top" indent="1"/>
    </xf>
    <xf numFmtId="17" fontId="0" fillId="0" borderId="7" xfId="0" applyNumberFormat="1" applyBorder="1" applyAlignment="1">
      <alignment horizontal="right" vertical="top" indent="1"/>
    </xf>
    <xf numFmtId="0" fontId="7" fillId="0" borderId="102" xfId="0" applyFont="1" applyBorder="1" applyAlignment="1">
      <alignment horizontal="left" vertical="top"/>
    </xf>
    <xf numFmtId="0" fontId="7" fillId="0" borderId="0" xfId="0" applyFont="1" applyBorder="1" applyAlignment="1">
      <alignment horizontal="left" vertical="top"/>
    </xf>
    <xf numFmtId="0" fontId="7" fillId="0" borderId="1"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02"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95" xfId="0" applyFont="1" applyBorder="1" applyAlignment="1">
      <alignment horizontal="left" vertical="top" wrapText="1" indent="1"/>
    </xf>
    <xf numFmtId="0" fontId="8" fillId="0" borderId="6" xfId="0" applyFont="1" applyBorder="1" applyAlignment="1">
      <alignment horizontal="right" vertical="top" indent="1"/>
    </xf>
    <xf numFmtId="0" fontId="8" fillId="0" borderId="103" xfId="0" applyFont="1" applyBorder="1" applyAlignment="1">
      <alignment horizontal="right" vertical="top" indent="1"/>
    </xf>
    <xf numFmtId="0" fontId="8" fillId="0" borderId="9" xfId="0" applyFont="1" applyBorder="1" applyAlignment="1">
      <alignment horizontal="right" vertical="top" indent="1"/>
    </xf>
    <xf numFmtId="17" fontId="0" fillId="0" borderId="6" xfId="0" applyNumberFormat="1" applyBorder="1" applyAlignment="1">
      <alignment horizontal="right" vertical="top" indent="1"/>
    </xf>
    <xf numFmtId="17" fontId="0" fillId="0" borderId="103" xfId="0" applyNumberFormat="1" applyBorder="1" applyAlignment="1">
      <alignment horizontal="right" vertical="top" indent="1"/>
    </xf>
    <xf numFmtId="17" fontId="0" fillId="0" borderId="9" xfId="0" applyNumberFormat="1" applyBorder="1" applyAlignment="1">
      <alignment horizontal="right" vertical="top" indent="1"/>
    </xf>
    <xf numFmtId="0" fontId="0" fillId="0" borderId="0" xfId="0" applyBorder="1" applyAlignment="1">
      <alignment horizontal="left" vertical="top"/>
    </xf>
    <xf numFmtId="0" fontId="7" fillId="0" borderId="103" xfId="0" applyFont="1" applyBorder="1" applyAlignment="1">
      <alignment horizontal="left" vertical="top" wrapText="1" indent="1"/>
    </xf>
    <xf numFmtId="0" fontId="0" fillId="0" borderId="4" xfId="0" applyBorder="1" applyAlignment="1">
      <alignment horizontal="left" vertical="top" wrapText="1" indent="1"/>
    </xf>
    <xf numFmtId="0" fontId="8" fillId="0" borderId="2" xfId="0" applyFont="1" applyBorder="1" applyAlignment="1">
      <alignment horizontal="right" vertical="top" indent="1"/>
    </xf>
    <xf numFmtId="17" fontId="0" fillId="0" borderId="2" xfId="0" applyNumberFormat="1" applyBorder="1" applyAlignment="1">
      <alignment horizontal="right" vertical="top" indent="1"/>
    </xf>
    <xf numFmtId="0" fontId="7" fillId="0" borderId="6" xfId="0" applyFont="1" applyBorder="1" applyAlignment="1">
      <alignment horizontal="left" vertical="top" wrapText="1" indent="1"/>
    </xf>
    <xf numFmtId="0" fontId="7" fillId="0" borderId="9" xfId="0" applyFont="1" applyBorder="1" applyAlignment="1">
      <alignment horizontal="left" vertical="top" wrapText="1" indent="1"/>
    </xf>
    <xf numFmtId="0" fontId="0" fillId="0" borderId="7" xfId="0" applyBorder="1" applyAlignment="1">
      <alignment horizontal="left" vertical="top" wrapText="1" indent="1"/>
    </xf>
    <xf numFmtId="0" fontId="0" fillId="0" borderId="95" xfId="0" applyBorder="1" applyAlignment="1">
      <alignment horizontal="left" vertical="top"/>
    </xf>
    <xf numFmtId="0" fontId="0" fillId="0" borderId="102" xfId="0" applyBorder="1" applyAlignment="1">
      <alignment horizontal="left" vertical="top"/>
    </xf>
    <xf numFmtId="0" fontId="7" fillId="0" borderId="10" xfId="0" applyFont="1" applyBorder="1" applyAlignment="1">
      <alignment horizontal="left" vertical="top" wrapText="1" indent="1"/>
    </xf>
    <xf numFmtId="0" fontId="0" fillId="0" borderId="10" xfId="0" applyBorder="1" applyAlignment="1">
      <alignment horizontal="left" vertical="top" wrapText="1" indent="1"/>
    </xf>
    <xf numFmtId="0" fontId="7" fillId="0" borderId="2" xfId="0" applyFont="1" applyBorder="1" applyAlignment="1">
      <alignment horizontal="left" vertical="top" wrapText="1" indent="1"/>
    </xf>
  </cellXfs>
  <cellStyles count="18">
    <cellStyle name="Hyperlink" xfId="1" builtinId="8"/>
    <cellStyle name="Normal" xfId="0" builtinId="0"/>
    <cellStyle name="Normal 19" xfId="2" xr:uid="{00000000-0005-0000-0000-000002000000}"/>
    <cellStyle name="Normal 19 2" xfId="10" xr:uid="{00000000-0005-0000-0000-000003000000}"/>
    <cellStyle name="Normal 2" xfId="16" xr:uid="{00000000-0005-0000-0000-000004000000}"/>
    <cellStyle name="Normal 2 2" xfId="17" xr:uid="{A86BA114-ABD3-42F8-91FC-D116D9D7DE4E}"/>
    <cellStyle name="Normal 20" xfId="6" xr:uid="{00000000-0005-0000-0000-000005000000}"/>
    <cellStyle name="Normal 20 2" xfId="12" xr:uid="{00000000-0005-0000-0000-000006000000}"/>
    <cellStyle name="Normal 22" xfId="8" xr:uid="{00000000-0005-0000-0000-000007000000}"/>
    <cellStyle name="Normal 22 2" xfId="14" xr:uid="{00000000-0005-0000-0000-000008000000}"/>
    <cellStyle name="Normal 26" xfId="9" xr:uid="{00000000-0005-0000-0000-000009000000}"/>
    <cellStyle name="Normal 27" xfId="13" xr:uid="{00000000-0005-0000-0000-00000A000000}"/>
    <cellStyle name="Normal 4" xfId="5" xr:uid="{00000000-0005-0000-0000-00000B000000}"/>
    <cellStyle name="Percent" xfId="15" builtinId="5"/>
    <cellStyle name="Percent 2" xfId="3" xr:uid="{00000000-0005-0000-0000-00000D000000}"/>
    <cellStyle name="Percent 2 2" xfId="4" xr:uid="{00000000-0005-0000-0000-00000E000000}"/>
    <cellStyle name="Percent 2 3" xfId="11" xr:uid="{00000000-0005-0000-0000-00000F000000}"/>
    <cellStyle name="Percent 3" xfId="7" xr:uid="{00000000-0005-0000-0000-000010000000}"/>
  </cellStyles>
  <dxfs count="9">
    <dxf>
      <font>
        <b val="0"/>
        <i val="0"/>
        <strike val="0"/>
        <outline val="0"/>
        <shadow val="0"/>
        <u val="none"/>
        <vertAlign val="baseline"/>
        <sz val="9"/>
        <color theme="1"/>
        <name val="Calibri"/>
        <scheme val="minor"/>
      </font>
      <numFmt numFmtId="0" formatCode="General"/>
      <alignment horizontal="general" vertical="top" textRotation="0" wrapText="1" indent="0" justifyLastLine="0" shrinkToFit="0" readingOrder="0"/>
    </dxf>
    <dxf>
      <font>
        <b val="0"/>
        <i val="0"/>
        <strike val="0"/>
        <outline val="0"/>
        <shadow val="0"/>
        <u val="none"/>
        <vertAlign val="baseline"/>
        <sz val="9"/>
        <color theme="1"/>
        <name val="Calibri"/>
        <scheme val="minor"/>
      </font>
      <numFmt numFmtId="30" formatCode="@"/>
      <alignment horizontal="general" vertical="top" textRotation="0" wrapText="1" indent="0" justifyLastLine="0" shrinkToFit="0" readingOrder="0"/>
    </dxf>
    <dxf>
      <font>
        <b val="0"/>
        <i val="0"/>
        <strike val="0"/>
        <outline val="0"/>
        <shadow val="0"/>
        <u val="none"/>
        <vertAlign val="baseline"/>
        <sz val="9"/>
        <color theme="1"/>
        <name val="Calibri"/>
        <scheme val="minor"/>
      </font>
      <numFmt numFmtId="0" formatCode="General"/>
      <alignment horizontal="general" vertical="top" textRotation="0" wrapText="1" indent="0" justifyLastLine="0" shrinkToFit="0" readingOrder="0"/>
    </dxf>
    <dxf>
      <font>
        <b val="0"/>
        <i val="0"/>
        <strike val="0"/>
        <outline val="0"/>
        <shadow val="0"/>
        <u val="none"/>
        <vertAlign val="baseline"/>
        <sz val="9"/>
        <color theme="1"/>
        <name val="Calibri"/>
        <scheme val="minor"/>
      </font>
      <numFmt numFmtId="30" formatCode="@"/>
      <alignment horizontal="general" vertical="top" textRotation="0" wrapText="1" indent="0" justifyLastLine="0" shrinkToFit="0" readingOrder="0"/>
    </dxf>
    <dxf>
      <font>
        <b val="0"/>
        <i val="0"/>
        <strike val="0"/>
        <outline val="0"/>
        <shadow val="0"/>
        <u val="none"/>
        <vertAlign val="baseline"/>
        <sz val="9"/>
        <color theme="1"/>
        <name val="Calibri"/>
        <scheme val="minor"/>
      </font>
      <numFmt numFmtId="30" formatCode="@"/>
      <alignment horizontal="general" vertical="top" textRotation="0" wrapText="1" indent="0" justifyLastLine="0" shrinkToFit="0" readingOrder="0"/>
    </dxf>
    <dxf>
      <font>
        <b val="0"/>
        <i val="0"/>
        <strike val="0"/>
        <outline val="0"/>
        <shadow val="0"/>
        <u val="none"/>
        <vertAlign val="baseline"/>
        <sz val="9"/>
        <color theme="1"/>
        <name val="Calibri"/>
        <scheme val="minor"/>
      </font>
      <numFmt numFmtId="30" formatCode="@"/>
      <alignment horizontal="general" vertical="top" textRotation="0" wrapText="1" indent="0" justifyLastLine="0" shrinkToFit="0" readingOrder="0"/>
    </dxf>
    <dxf>
      <font>
        <b val="0"/>
        <i val="0"/>
        <strike val="0"/>
        <outline val="0"/>
        <shadow val="0"/>
        <u val="none"/>
        <vertAlign val="baseline"/>
        <sz val="9"/>
        <color theme="1"/>
        <name val="Calibri"/>
        <scheme val="minor"/>
      </font>
      <numFmt numFmtId="30" formatCode="@"/>
      <alignment horizontal="general" vertical="top" textRotation="0" wrapText="1" indent="0" justifyLastLine="0" shrinkToFit="0" readingOrder="0"/>
    </dxf>
    <dxf>
      <font>
        <b val="0"/>
        <i val="0"/>
        <strike val="0"/>
        <outline val="0"/>
        <shadow val="0"/>
        <u val="none"/>
        <vertAlign val="baseline"/>
        <sz val="9"/>
        <color rgb="FF000000"/>
        <name val="Calibri"/>
        <scheme val="none"/>
      </font>
      <alignment horizontal="general" vertical="top" textRotation="0" wrapText="1" indent="0" justifyLastLine="0" shrinkToFit="0" readingOrder="0"/>
    </dxf>
    <dxf>
      <font>
        <b val="0"/>
        <i val="0"/>
        <strike val="0"/>
        <outline val="0"/>
        <shadow val="0"/>
        <u val="none"/>
        <vertAlign val="baseline"/>
        <sz val="9"/>
        <color theme="1"/>
        <name val="Calibri"/>
        <scheme val="minor"/>
      </font>
      <alignment horizontal="general" vertical="top" textRotation="0" wrapText="1" indent="0" justifyLastLine="0" shrinkToFit="0" readingOrder="0"/>
    </dxf>
  </dxfs>
  <tableStyles count="0" defaultTableStyle="TableStyleMedium2" defaultPivotStyle="PivotStyleLight16"/>
  <colors>
    <mruColors>
      <color rgb="FFEDE2F6"/>
      <color rgb="FFFFF2CC"/>
      <color rgb="FFD6BBEB"/>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152404</xdr:colOff>
      <xdr:row>0</xdr:row>
      <xdr:rowOff>0</xdr:rowOff>
    </xdr:from>
    <xdr:to>
      <xdr:col>2</xdr:col>
      <xdr:colOff>742497</xdr:colOff>
      <xdr:row>0</xdr:row>
      <xdr:rowOff>817978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8124" y="0"/>
          <a:ext cx="1296848" cy="83131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77CCCE14-DB50-463A-9859-5D94F5790C9A}" name="Table363" displayName="Table363" ref="B1:H381" totalsRowShown="0" headerRowDxfId="8" dataDxfId="7" headerRowCellStyle="Normal 26" dataCellStyle="Normal 26">
  <sortState xmlns:xlrd2="http://schemas.microsoft.com/office/spreadsheetml/2017/richdata2" ref="B2:H381">
    <sortCondition ref="B1:B381"/>
  </sortState>
  <tableColumns count="7">
    <tableColumn id="1" xr3:uid="{1A01BBFB-2FB7-4DCF-B559-21749F89E69B}" name="SECTION" dataDxfId="6" dataCellStyle="Normal 26"/>
    <tableColumn id="2" xr3:uid="{D0A79690-E69F-4A1A-8ACB-C855215BAE78}" name="AGES" dataDxfId="5" dataCellStyle="Normal 26"/>
    <tableColumn id="4" xr3:uid="{B9B2BB2C-3417-4C5C-9CBB-BC0AD8D8E0A1}" name="VARNAME" dataDxfId="4" dataCellStyle="Normal 26"/>
    <tableColumn id="5" xr3:uid="{655EA904-41F5-438D-8D46-3F2D36C4085F}" name="LABEL" dataDxfId="3" dataCellStyle="Normal 26"/>
    <tableColumn id="6" xr3:uid="{66C43295-E50A-4A6F-89E0-6E2CACC76C34}" name="SAS_TYPE" dataDxfId="2" dataCellStyle="Normal 26"/>
    <tableColumn id="7" xr3:uid="{266A010A-DFB8-4A53-B6CE-051E5D448EF6}" name="FORMAT" dataDxfId="1" dataCellStyle="Normal 26"/>
    <tableColumn id="8" xr3:uid="{645871AC-5705-4BEA-9A03-2636C873C6C6}" name="LENGTH" dataDxfId="0" dataCellStyle="Normal 26"/>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s://www.alswh.org.au/for-data-users/data-documentation/surveys/" TargetMode="External"/><Relationship Id="rId7" Type="http://schemas.openxmlformats.org/officeDocument/2006/relationships/printerSettings" Target="../printerSettings/printerSettings1.bin"/><Relationship Id="rId2" Type="http://schemas.openxmlformats.org/officeDocument/2006/relationships/hyperlink" Target="https://www.alswh.org.au/for-data-users/data-documentation/data-books/" TargetMode="External"/><Relationship Id="rId1" Type="http://schemas.openxmlformats.org/officeDocument/2006/relationships/hyperlink" Target="mailto:c.loos@uq.edu.au" TargetMode="External"/><Relationship Id="rId6" Type="http://schemas.openxmlformats.org/officeDocument/2006/relationships/hyperlink" Target="https://alswh.org.au/for-data-users/applying-for-data/full-dataset-and-linked-data/" TargetMode="External"/><Relationship Id="rId5" Type="http://schemas.openxmlformats.org/officeDocument/2006/relationships/hyperlink" Target="https://alswh.org.au/for-data-users/conditions-of-use-and-publishing/publishing-alswh-survey-data/" TargetMode="External"/><Relationship Id="rId4" Type="http://schemas.openxmlformats.org/officeDocument/2006/relationships/hyperlink" Target="https://www.alswh.org.au/for-data-users/data-documentation/data-dictionary-supplemen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jpepsy.oxfordjournals.org/content/9/2/205.full.pdf" TargetMode="External"/><Relationship Id="rId13" Type="http://schemas.openxmlformats.org/officeDocument/2006/relationships/hyperlink" Target="https://www.ncbi.nlm.nih.gov/pubmed/22480665" TargetMode="External"/><Relationship Id="rId18" Type="http://schemas.openxmlformats.org/officeDocument/2006/relationships/hyperlink" Target="https://www.degruyter.com/downloadpdf/j/reveh.2015.30.issue-1/reveh-2014-0069/reveh-2014-0069.pdf" TargetMode="External"/><Relationship Id="rId3" Type="http://schemas.openxmlformats.org/officeDocument/2006/relationships/hyperlink" Target="https://www.ncbi.nlm.nih.gov/pubmed/7401703" TargetMode="External"/><Relationship Id="rId21" Type="http://schemas.openxmlformats.org/officeDocument/2006/relationships/hyperlink" Target="https://alswh.org.au/for-data-users/linked-data-overview/state-linked-data/" TargetMode="External"/><Relationship Id="rId7" Type="http://schemas.openxmlformats.org/officeDocument/2006/relationships/hyperlink" Target="http://www.pedsql.org/" TargetMode="External"/><Relationship Id="rId12" Type="http://schemas.openxmlformats.org/officeDocument/2006/relationships/hyperlink" Target="http://www.growingupinaustralia.gov.au/" TargetMode="External"/><Relationship Id="rId17" Type="http://schemas.openxmlformats.org/officeDocument/2006/relationships/hyperlink" Target="https://www.ncbi.nlm.nih.gov/pubmed/24840853" TargetMode="External"/><Relationship Id="rId2" Type="http://schemas.openxmlformats.org/officeDocument/2006/relationships/hyperlink" Target="http://www.growingup.co.nz/en.html" TargetMode="External"/><Relationship Id="rId16" Type="http://schemas.openxmlformats.org/officeDocument/2006/relationships/hyperlink" Target="http://www.ncbi.nlm.nih.gov/pubmed/19922040" TargetMode="External"/><Relationship Id="rId20" Type="http://schemas.openxmlformats.org/officeDocument/2006/relationships/hyperlink" Target="https://alswh.org.au/for-data-users/linked-data-overview/national-data/" TargetMode="External"/><Relationship Id="rId1" Type="http://schemas.openxmlformats.org/officeDocument/2006/relationships/hyperlink" Target="http://www.ncbi.nlm.nih.gov/pmc/articles/PMC1615546/" TargetMode="External"/><Relationship Id="rId6" Type="http://schemas.openxmlformats.org/officeDocument/2006/relationships/hyperlink" Target="http://www.ncbi.nlm.nih.gov/pubmed/11145319" TargetMode="External"/><Relationship Id="rId11" Type="http://schemas.openxmlformats.org/officeDocument/2006/relationships/hyperlink" Target="http://www.brookespublishing.com/resource-center/screening-and-assessment/asq/asq-3/" TargetMode="External"/><Relationship Id="rId5" Type="http://schemas.openxmlformats.org/officeDocument/2006/relationships/hyperlink" Target="http://www.ncbi.nlm.nih.gov/pubmed/11343497" TargetMode="External"/><Relationship Id="rId15" Type="http://schemas.openxmlformats.org/officeDocument/2006/relationships/hyperlink" Target="http://www.ncbi.nlm.nih.gov/pubmed/18373877" TargetMode="External"/><Relationship Id="rId23" Type="http://schemas.openxmlformats.org/officeDocument/2006/relationships/printerSettings" Target="../printerSettings/printerSettings2.bin"/><Relationship Id="rId10" Type="http://schemas.openxmlformats.org/officeDocument/2006/relationships/hyperlink" Target="http://www.health.gov.au/pubhlth/strateg/food/pdf/anthropometric.pdf" TargetMode="External"/><Relationship Id="rId19" Type="http://schemas.openxmlformats.org/officeDocument/2006/relationships/hyperlink" Target="https://growingupinaustralia.gov.au/sites/default/files/asr2010.pdf" TargetMode="External"/><Relationship Id="rId4" Type="http://schemas.openxmlformats.org/officeDocument/2006/relationships/hyperlink" Target="http://www.scopus.com/inward/record.url?eid=2-s2.0-34247601128&amp;partnerID=40&amp;md5=f12cc91671d6c7a1a77791e42023e05c" TargetMode="External"/><Relationship Id="rId9" Type="http://schemas.openxmlformats.org/officeDocument/2006/relationships/hyperlink" Target="http://dx.doi.org/10.1111/j.1469-7610.1994.tb01289.x" TargetMode="External"/><Relationship Id="rId14" Type="http://schemas.openxmlformats.org/officeDocument/2006/relationships/hyperlink" Target="http://growingup.ie/index.php?id=83" TargetMode="External"/><Relationship Id="rId22" Type="http://schemas.openxmlformats.org/officeDocument/2006/relationships/hyperlink" Target="https://alswh.org.au/match/match-data/match-linked-dat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sheetPr>
  <dimension ref="B1:F48"/>
  <sheetViews>
    <sheetView showGridLines="0" showRowColHeaders="0" tabSelected="1" workbookViewId="0">
      <selection activeCell="C7" sqref="C7"/>
    </sheetView>
  </sheetViews>
  <sheetFormatPr defaultColWidth="9.109375" defaultRowHeight="14.4"/>
  <cols>
    <col min="1" max="1" width="0.6640625" style="207" customWidth="1"/>
    <col min="2" max="2" width="10.109375" style="207" customWidth="1"/>
    <col min="3" max="3" width="63.109375" style="207" customWidth="1"/>
    <col min="4" max="4" width="3.88671875" style="207" customWidth="1"/>
    <col min="5" max="5" width="12.33203125" style="207" customWidth="1"/>
    <col min="6" max="6" width="47.33203125" style="207" customWidth="1"/>
    <col min="7" max="16384" width="9.109375" style="207"/>
  </cols>
  <sheetData>
    <row r="1" spans="2:6" ht="66.599999999999994" customHeight="1">
      <c r="C1" s="331" t="s">
        <v>1049</v>
      </c>
      <c r="D1" s="209"/>
      <c r="E1" s="209"/>
      <c r="F1" s="210" t="s">
        <v>1437</v>
      </c>
    </row>
    <row r="2" spans="2:6" ht="29.25" customHeight="1">
      <c r="B2" s="403" t="s">
        <v>1059</v>
      </c>
      <c r="C2" s="227" t="s">
        <v>1050</v>
      </c>
      <c r="E2" s="408" t="s">
        <v>1368</v>
      </c>
      <c r="F2" s="408"/>
    </row>
    <row r="3" spans="2:6" ht="29.25" customHeight="1">
      <c r="B3" s="404"/>
      <c r="C3" s="227" t="s">
        <v>1042</v>
      </c>
      <c r="E3" s="409"/>
      <c r="F3" s="409"/>
    </row>
    <row r="4" spans="2:6" ht="30.75" customHeight="1">
      <c r="B4" s="404"/>
      <c r="C4" s="226" t="s">
        <v>0</v>
      </c>
      <c r="D4" s="355"/>
      <c r="E4" s="400" t="s">
        <v>1155</v>
      </c>
      <c r="F4" s="394" t="s">
        <v>1156</v>
      </c>
    </row>
    <row r="5" spans="2:6" ht="7.5" customHeight="1">
      <c r="B5" s="404"/>
      <c r="C5" s="406" t="s">
        <v>1</v>
      </c>
      <c r="D5" s="355"/>
      <c r="E5" s="401"/>
      <c r="F5" s="395"/>
    </row>
    <row r="6" spans="2:6" ht="38.25" customHeight="1">
      <c r="B6" s="404"/>
      <c r="C6" s="407"/>
      <c r="D6" s="355"/>
      <c r="E6" s="402"/>
      <c r="F6" s="396"/>
    </row>
    <row r="7" spans="2:6" ht="47.25" customHeight="1">
      <c r="B7" s="405"/>
      <c r="C7" s="228" t="s">
        <v>1438</v>
      </c>
      <c r="E7" s="342" t="s">
        <v>1147</v>
      </c>
      <c r="F7" s="214" t="s">
        <v>1407</v>
      </c>
    </row>
    <row r="8" spans="2:6" ht="4.8" customHeight="1">
      <c r="C8" s="211"/>
      <c r="F8" s="356"/>
    </row>
    <row r="9" spans="2:6" ht="14.4" customHeight="1">
      <c r="B9" s="403" t="s">
        <v>2</v>
      </c>
      <c r="C9" s="394" t="s">
        <v>1436</v>
      </c>
      <c r="E9" s="397" t="s">
        <v>3</v>
      </c>
      <c r="F9" s="394" t="s">
        <v>1045</v>
      </c>
    </row>
    <row r="10" spans="2:6">
      <c r="B10" s="404"/>
      <c r="C10" s="395"/>
      <c r="E10" s="398"/>
      <c r="F10" s="395"/>
    </row>
    <row r="11" spans="2:6">
      <c r="B11" s="404"/>
      <c r="C11" s="395"/>
      <c r="E11" s="398"/>
      <c r="F11" s="395"/>
    </row>
    <row r="12" spans="2:6">
      <c r="B12" s="404"/>
      <c r="C12" s="395"/>
      <c r="E12" s="398"/>
      <c r="F12" s="395"/>
    </row>
    <row r="13" spans="2:6" ht="25.2" customHeight="1">
      <c r="B13" s="405"/>
      <c r="C13" s="396"/>
      <c r="E13" s="398"/>
      <c r="F13" s="395"/>
    </row>
    <row r="14" spans="2:6" ht="4.8" customHeight="1">
      <c r="C14" s="212"/>
      <c r="E14" s="398"/>
      <c r="F14" s="395"/>
    </row>
    <row r="15" spans="2:6" ht="69">
      <c r="B15" s="213" t="s">
        <v>4</v>
      </c>
      <c r="C15" s="214" t="s">
        <v>5</v>
      </c>
      <c r="E15" s="398"/>
      <c r="F15" s="395"/>
    </row>
    <row r="16" spans="2:6" ht="4.8" customHeight="1">
      <c r="B16" s="215"/>
      <c r="C16" s="212"/>
      <c r="E16" s="398"/>
      <c r="F16" s="395"/>
    </row>
    <row r="17" spans="2:6" ht="31.8" customHeight="1">
      <c r="B17" s="403" t="s">
        <v>6</v>
      </c>
      <c r="C17" s="394" t="s">
        <v>7</v>
      </c>
      <c r="E17" s="399"/>
      <c r="F17" s="396"/>
    </row>
    <row r="18" spans="2:6" ht="7.2" customHeight="1">
      <c r="B18" s="404"/>
      <c r="C18" s="395"/>
      <c r="E18" s="216"/>
      <c r="F18" s="217"/>
    </row>
    <row r="19" spans="2:6" ht="7.8" customHeight="1">
      <c r="B19" s="404"/>
      <c r="C19" s="395"/>
      <c r="E19" s="417"/>
      <c r="F19" s="393"/>
    </row>
    <row r="20" spans="2:6" s="208" customFormat="1" ht="19.2" customHeight="1">
      <c r="B20" s="405"/>
      <c r="C20" s="332" t="s">
        <v>8</v>
      </c>
      <c r="E20" s="417"/>
      <c r="F20" s="393"/>
    </row>
    <row r="21" spans="2:6" ht="4.8" customHeight="1" thickBot="1">
      <c r="C21" s="212"/>
      <c r="E21" s="218"/>
      <c r="F21" s="219"/>
    </row>
    <row r="22" spans="2:6" s="208" customFormat="1" ht="15.75" customHeight="1" thickBot="1">
      <c r="B22" s="410" t="s">
        <v>141</v>
      </c>
      <c r="C22" s="411"/>
      <c r="D22" s="411"/>
      <c r="E22" s="412"/>
      <c r="F22" s="220"/>
    </row>
    <row r="23" spans="2:6" s="208" customFormat="1" ht="15" customHeight="1">
      <c r="B23" s="221" t="s">
        <v>142</v>
      </c>
      <c r="C23" s="413" t="s">
        <v>1046</v>
      </c>
      <c r="D23" s="413"/>
      <c r="E23" s="414"/>
      <c r="F23" s="392" t="s">
        <v>1051</v>
      </c>
    </row>
    <row r="24" spans="2:6" s="208" customFormat="1" ht="15.6">
      <c r="B24" s="221" t="s">
        <v>143</v>
      </c>
      <c r="C24" s="415" t="s">
        <v>1047</v>
      </c>
      <c r="D24" s="415"/>
      <c r="E24" s="416"/>
      <c r="F24" s="220"/>
    </row>
    <row r="25" spans="2:6" s="208" customFormat="1" ht="16.2" thickBot="1">
      <c r="B25" s="222" t="s">
        <v>144</v>
      </c>
      <c r="C25" s="223" t="s">
        <v>1048</v>
      </c>
      <c r="D25" s="224"/>
      <c r="E25" s="225"/>
      <c r="F25" s="343" t="s">
        <v>1148</v>
      </c>
    </row>
    <row r="26" spans="2:6">
      <c r="B26" s="193"/>
      <c r="C26" s="193"/>
      <c r="D26" s="193"/>
      <c r="E26" s="193"/>
      <c r="F26" s="193"/>
    </row>
    <row r="27" spans="2:6">
      <c r="B27" s="193"/>
      <c r="C27" s="193"/>
      <c r="D27" s="193"/>
      <c r="E27" s="193"/>
      <c r="F27" s="193"/>
    </row>
    <row r="28" spans="2:6">
      <c r="B28" s="193"/>
      <c r="C28" s="193"/>
      <c r="D28" s="193"/>
      <c r="E28" s="193"/>
      <c r="F28" s="193"/>
    </row>
    <row r="29" spans="2:6">
      <c r="B29" s="193"/>
      <c r="C29" s="193"/>
      <c r="D29" s="193"/>
      <c r="E29" s="193"/>
      <c r="F29" s="193"/>
    </row>
    <row r="30" spans="2:6">
      <c r="B30" s="193"/>
      <c r="C30" s="193"/>
      <c r="D30" s="193"/>
      <c r="E30" s="193"/>
      <c r="F30" s="193"/>
    </row>
    <row r="31" spans="2:6">
      <c r="B31" s="193"/>
      <c r="C31" s="193"/>
      <c r="D31" s="193"/>
      <c r="E31" s="193"/>
      <c r="F31" s="193"/>
    </row>
    <row r="32" spans="2:6">
      <c r="B32" s="193"/>
      <c r="C32" s="193"/>
      <c r="D32" s="193"/>
      <c r="E32" s="193"/>
      <c r="F32" s="193"/>
    </row>
    <row r="33" spans="2:6">
      <c r="B33" s="193"/>
      <c r="C33" s="193"/>
      <c r="D33" s="193"/>
      <c r="E33" s="193"/>
      <c r="F33" s="193"/>
    </row>
    <row r="36" spans="2:6" ht="9" customHeight="1"/>
    <row r="38" spans="2:6" ht="13.2" customHeight="1"/>
    <row r="39" spans="2:6" ht="13.2" customHeight="1"/>
    <row r="40" spans="2:6" ht="13.2" customHeight="1"/>
    <row r="41" spans="2:6" ht="13.2" customHeight="1"/>
    <row r="42" spans="2:6" ht="13.2" customHeight="1"/>
    <row r="44" spans="2:6" ht="8.4" customHeight="1"/>
    <row r="46" spans="2:6" ht="13.2" customHeight="1"/>
    <row r="47" spans="2:6" ht="13.2" customHeight="1"/>
    <row r="48" spans="2:6" ht="13.2" customHeight="1"/>
  </sheetData>
  <mergeCells count="16">
    <mergeCell ref="B22:E22"/>
    <mergeCell ref="C23:E23"/>
    <mergeCell ref="C24:E24"/>
    <mergeCell ref="B17:B20"/>
    <mergeCell ref="C17:C19"/>
    <mergeCell ref="E19:E20"/>
    <mergeCell ref="C9:C13"/>
    <mergeCell ref="B9:B13"/>
    <mergeCell ref="B2:B7"/>
    <mergeCell ref="C5:C6"/>
    <mergeCell ref="E2:F3"/>
    <mergeCell ref="F19:F20"/>
    <mergeCell ref="F9:F17"/>
    <mergeCell ref="E9:E17"/>
    <mergeCell ref="E4:E6"/>
    <mergeCell ref="F4:F6"/>
  </mergeCells>
  <hyperlinks>
    <hyperlink ref="C20" r:id="rId1" xr:uid="{00000000-0004-0000-0000-000000000000}"/>
    <hyperlink ref="C23" r:id="rId2" xr:uid="{00000000-0004-0000-0000-000001000000}"/>
    <hyperlink ref="C24" r:id="rId3" xr:uid="{00000000-0004-0000-0000-000002000000}"/>
    <hyperlink ref="C25" r:id="rId4" xr:uid="{00000000-0004-0000-0000-000003000000}"/>
    <hyperlink ref="F25" r:id="rId5" display="Condtions of use and publishing" xr:uid="{CEAC5CD6-68C5-4775-838C-96ED0225EB52}"/>
    <hyperlink ref="F23" r:id="rId6" xr:uid="{0EB6748B-84DC-4270-93A3-7C1292E6AEF6}"/>
  </hyperlinks>
  <pageMargins left="0.23622047244094491" right="0.23622047244094491" top="0.15748031496062992" bottom="0.35433070866141736" header="0" footer="0.31496062992125984"/>
  <pageSetup paperSize="9" orientation="landscape" r:id="rId7"/>
  <headerFooter differentFirst="1">
    <oddFooter>&amp;C&amp;"Calibri,Bold Italic"&amp;10MatCH Data book&amp;R&amp;10Page &amp;P</oddFooter>
    <firstFooter>&amp;Rprinted &amp;D</firstFooter>
  </headerFooter>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5F17A-1DE8-40F8-A361-B35B07B728E9}">
  <sheetPr codeName="Sheet1">
    <tabColor theme="0" tint="-0.14999847407452621"/>
  </sheetPr>
  <dimension ref="A1:J53"/>
  <sheetViews>
    <sheetView showGridLines="0" showRowColHeaders="0" workbookViewId="0">
      <pane xSplit="3" ySplit="3" topLeftCell="D4" activePane="bottomRight" state="frozen"/>
      <selection pane="topRight" activeCell="D1" sqref="D1"/>
      <selection pane="bottomLeft" activeCell="A4" sqref="A4"/>
      <selection pane="bottomRight" activeCell="C4" sqref="C4"/>
    </sheetView>
  </sheetViews>
  <sheetFormatPr defaultRowHeight="14.4"/>
  <cols>
    <col min="1" max="1" width="1.109375" style="193" customWidth="1"/>
    <col min="2" max="2" width="12.44140625" style="2" customWidth="1"/>
    <col min="3" max="3" width="29.33203125" style="2" customWidth="1"/>
    <col min="4" max="4" width="36.6640625" style="2" customWidth="1"/>
    <col min="5" max="5" width="37.33203125" style="1" customWidth="1"/>
    <col min="6" max="8" width="4.33203125" customWidth="1"/>
    <col min="9" max="10" width="5.109375" customWidth="1"/>
  </cols>
  <sheetData>
    <row r="1" spans="2:10" ht="2.4" customHeight="1" thickBot="1"/>
    <row r="2" spans="2:10" ht="15.6" customHeight="1">
      <c r="B2" s="510" t="s">
        <v>1158</v>
      </c>
      <c r="C2" s="512" t="s">
        <v>1157</v>
      </c>
      <c r="D2" s="514" t="s">
        <v>1044</v>
      </c>
      <c r="E2" s="516" t="s">
        <v>9</v>
      </c>
      <c r="F2" s="518" t="s">
        <v>10</v>
      </c>
      <c r="G2" s="519"/>
      <c r="H2" s="520"/>
      <c r="I2" s="505" t="s">
        <v>11</v>
      </c>
      <c r="J2" s="506"/>
    </row>
    <row r="3" spans="2:10" ht="24" customHeight="1" thickBot="1">
      <c r="B3" s="511"/>
      <c r="C3" s="513"/>
      <c r="D3" s="515"/>
      <c r="E3" s="517"/>
      <c r="F3" s="3" t="s">
        <v>12</v>
      </c>
      <c r="G3" s="4" t="s">
        <v>13</v>
      </c>
      <c r="H3" s="5" t="s">
        <v>14</v>
      </c>
      <c r="I3" s="6" t="s">
        <v>15</v>
      </c>
      <c r="J3" s="7" t="s">
        <v>16</v>
      </c>
    </row>
    <row r="4" spans="2:10" ht="24" customHeight="1">
      <c r="B4" s="340" t="s">
        <v>1228</v>
      </c>
      <c r="C4" s="8" t="s">
        <v>1229</v>
      </c>
      <c r="D4" s="9"/>
      <c r="E4" s="365"/>
      <c r="F4" s="507" t="s">
        <v>1358</v>
      </c>
      <c r="G4" s="508"/>
      <c r="H4" s="509"/>
      <c r="I4" s="10" t="s">
        <v>25</v>
      </c>
      <c r="J4" s="11" t="s">
        <v>25</v>
      </c>
    </row>
    <row r="5" spans="2:10" ht="28.2" customHeight="1">
      <c r="B5" s="340" t="s">
        <v>1149</v>
      </c>
      <c r="C5" s="8" t="s">
        <v>1230</v>
      </c>
      <c r="D5" s="363"/>
      <c r="E5" s="364"/>
      <c r="F5" s="333" t="s">
        <v>18</v>
      </c>
      <c r="G5" s="334" t="s">
        <v>18</v>
      </c>
      <c r="H5" s="335" t="s">
        <v>18</v>
      </c>
      <c r="I5" s="10">
        <v>3</v>
      </c>
      <c r="J5" s="11" t="s">
        <v>19</v>
      </c>
    </row>
    <row r="6" spans="2:10" ht="28.2" customHeight="1">
      <c r="B6" s="476" t="s">
        <v>20</v>
      </c>
      <c r="C6" s="8" t="s">
        <v>21</v>
      </c>
      <c r="D6" s="12" t="s">
        <v>22</v>
      </c>
      <c r="E6" s="338" t="s">
        <v>23</v>
      </c>
      <c r="F6" s="13" t="s">
        <v>18</v>
      </c>
      <c r="G6" s="14" t="s">
        <v>18</v>
      </c>
      <c r="H6" s="15" t="s">
        <v>18</v>
      </c>
      <c r="I6" s="16">
        <v>3</v>
      </c>
      <c r="J6" s="17">
        <v>4</v>
      </c>
    </row>
    <row r="7" spans="2:10" ht="14.4" customHeight="1">
      <c r="B7" s="476"/>
      <c r="C7" s="8" t="s">
        <v>24</v>
      </c>
      <c r="D7" s="521" t="s">
        <v>25</v>
      </c>
      <c r="E7" s="522"/>
      <c r="F7" s="18"/>
      <c r="G7" s="14" t="s">
        <v>18</v>
      </c>
      <c r="H7" s="15" t="s">
        <v>18</v>
      </c>
      <c r="I7" s="16">
        <v>3</v>
      </c>
      <c r="J7" s="17">
        <v>5</v>
      </c>
    </row>
    <row r="8" spans="2:10" ht="14.4" customHeight="1">
      <c r="B8" s="476" t="s">
        <v>26</v>
      </c>
      <c r="C8" s="8" t="s">
        <v>27</v>
      </c>
      <c r="D8" s="19" t="s">
        <v>28</v>
      </c>
      <c r="E8" s="338" t="s">
        <v>29</v>
      </c>
      <c r="F8" s="13" t="s">
        <v>18</v>
      </c>
      <c r="G8" s="14" t="s">
        <v>18</v>
      </c>
      <c r="H8" s="15" t="s">
        <v>18</v>
      </c>
      <c r="I8" s="20" t="s">
        <v>30</v>
      </c>
      <c r="J8" s="21" t="s">
        <v>31</v>
      </c>
    </row>
    <row r="9" spans="2:10" ht="28.2" customHeight="1">
      <c r="B9" s="476"/>
      <c r="C9" s="8" t="s">
        <v>32</v>
      </c>
      <c r="D9" s="19" t="s">
        <v>33</v>
      </c>
      <c r="E9" s="338" t="s">
        <v>34</v>
      </c>
      <c r="F9" s="13" t="s">
        <v>18</v>
      </c>
      <c r="G9" s="14" t="s">
        <v>18</v>
      </c>
      <c r="H9" s="15" t="s">
        <v>18</v>
      </c>
      <c r="I9" s="16">
        <v>6</v>
      </c>
      <c r="J9" s="17">
        <v>8</v>
      </c>
    </row>
    <row r="10" spans="2:10" ht="13.8" customHeight="1">
      <c r="B10" s="476"/>
      <c r="C10" s="8" t="s">
        <v>35</v>
      </c>
      <c r="D10" s="19" t="s">
        <v>1231</v>
      </c>
      <c r="E10" s="341" t="s">
        <v>36</v>
      </c>
      <c r="F10" s="13" t="s">
        <v>18</v>
      </c>
      <c r="G10" s="14" t="s">
        <v>18</v>
      </c>
      <c r="H10" s="15" t="s">
        <v>18</v>
      </c>
      <c r="I10" s="16">
        <v>6</v>
      </c>
      <c r="J10" s="17">
        <v>9</v>
      </c>
    </row>
    <row r="11" spans="2:10" ht="37.200000000000003" customHeight="1">
      <c r="B11" s="476"/>
      <c r="C11" s="337" t="s">
        <v>37</v>
      </c>
      <c r="D11" s="19" t="s">
        <v>38</v>
      </c>
      <c r="E11" s="338" t="s">
        <v>39</v>
      </c>
      <c r="F11" s="13" t="s">
        <v>18</v>
      </c>
      <c r="G11" s="14" t="s">
        <v>18</v>
      </c>
      <c r="H11" s="15" t="s">
        <v>18</v>
      </c>
      <c r="I11" s="16">
        <v>6</v>
      </c>
      <c r="J11" s="17">
        <v>11</v>
      </c>
    </row>
    <row r="12" spans="2:10" ht="28.2" customHeight="1">
      <c r="B12" s="476" t="s">
        <v>40</v>
      </c>
      <c r="C12" s="337" t="s">
        <v>1234</v>
      </c>
      <c r="D12" s="495" t="s">
        <v>41</v>
      </c>
      <c r="E12" s="496"/>
      <c r="F12" s="13" t="s">
        <v>18</v>
      </c>
      <c r="G12" s="14" t="s">
        <v>18</v>
      </c>
      <c r="H12" s="15" t="s">
        <v>18</v>
      </c>
      <c r="I12" s="16">
        <v>7</v>
      </c>
      <c r="J12" s="22" t="s">
        <v>42</v>
      </c>
    </row>
    <row r="13" spans="2:10" ht="25.2" customHeight="1">
      <c r="B13" s="476"/>
      <c r="C13" s="337" t="s">
        <v>43</v>
      </c>
      <c r="D13" s="495" t="s">
        <v>17</v>
      </c>
      <c r="E13" s="496"/>
      <c r="F13" s="13" t="s">
        <v>18</v>
      </c>
      <c r="G13" s="14" t="s">
        <v>18</v>
      </c>
      <c r="H13" s="15" t="s">
        <v>18</v>
      </c>
      <c r="I13" s="16">
        <v>8</v>
      </c>
      <c r="J13" s="17">
        <v>17</v>
      </c>
    </row>
    <row r="14" spans="2:10" ht="28.2" customHeight="1">
      <c r="B14" s="477" t="s">
        <v>44</v>
      </c>
      <c r="C14" s="337" t="s">
        <v>45</v>
      </c>
      <c r="D14" s="12" t="s">
        <v>1232</v>
      </c>
      <c r="E14" s="338" t="s">
        <v>46</v>
      </c>
      <c r="F14" s="13" t="s">
        <v>18</v>
      </c>
      <c r="G14" s="14" t="s">
        <v>18</v>
      </c>
      <c r="H14" s="15" t="s">
        <v>18</v>
      </c>
      <c r="I14" s="16">
        <v>9</v>
      </c>
      <c r="J14" s="17" t="s">
        <v>47</v>
      </c>
    </row>
    <row r="15" spans="2:10" ht="21.6" customHeight="1">
      <c r="B15" s="478"/>
      <c r="C15" s="523" t="s">
        <v>48</v>
      </c>
      <c r="D15" s="489" t="s">
        <v>49</v>
      </c>
      <c r="E15" s="493" t="s">
        <v>50</v>
      </c>
      <c r="F15" s="23" t="s">
        <v>18</v>
      </c>
      <c r="G15" s="24"/>
      <c r="H15" s="25"/>
      <c r="I15" s="16">
        <v>19</v>
      </c>
      <c r="J15" s="17">
        <v>53</v>
      </c>
    </row>
    <row r="16" spans="2:10" ht="28.8" customHeight="1">
      <c r="B16" s="479"/>
      <c r="C16" s="523"/>
      <c r="D16" s="490"/>
      <c r="E16" s="494"/>
      <c r="F16" s="26"/>
      <c r="G16" s="14" t="s">
        <v>18</v>
      </c>
      <c r="H16" s="15" t="s">
        <v>18</v>
      </c>
      <c r="I16" s="16">
        <v>33</v>
      </c>
      <c r="J16" s="17">
        <v>83</v>
      </c>
    </row>
    <row r="17" spans="2:10" ht="14.4" customHeight="1">
      <c r="B17" s="477" t="s">
        <v>51</v>
      </c>
      <c r="C17" s="337" t="s">
        <v>52</v>
      </c>
      <c r="D17" s="495" t="s">
        <v>1233</v>
      </c>
      <c r="E17" s="496"/>
      <c r="F17" s="13" t="s">
        <v>18</v>
      </c>
      <c r="G17" s="14" t="s">
        <v>18</v>
      </c>
      <c r="H17" s="15" t="s">
        <v>18</v>
      </c>
      <c r="I17" s="20" t="s">
        <v>53</v>
      </c>
      <c r="J17" s="17" t="s">
        <v>54</v>
      </c>
    </row>
    <row r="18" spans="2:10" ht="14.4" customHeight="1">
      <c r="B18" s="478"/>
      <c r="C18" s="337" t="s">
        <v>55</v>
      </c>
      <c r="D18" s="19" t="s">
        <v>56</v>
      </c>
      <c r="E18" s="338" t="s">
        <v>57</v>
      </c>
      <c r="F18" s="13" t="s">
        <v>18</v>
      </c>
      <c r="G18" s="14" t="s">
        <v>18</v>
      </c>
      <c r="H18" s="15" t="s">
        <v>18</v>
      </c>
      <c r="I18" s="16">
        <v>10</v>
      </c>
      <c r="J18" s="17" t="s">
        <v>58</v>
      </c>
    </row>
    <row r="19" spans="2:10" ht="49.2" customHeight="1">
      <c r="B19" s="478"/>
      <c r="C19" s="337" t="s">
        <v>1340</v>
      </c>
      <c r="D19" s="19" t="s">
        <v>59</v>
      </c>
      <c r="E19" s="338" t="s">
        <v>60</v>
      </c>
      <c r="F19" s="358" t="s">
        <v>18</v>
      </c>
      <c r="G19" s="359" t="s">
        <v>18</v>
      </c>
      <c r="H19" s="360" t="s">
        <v>18</v>
      </c>
      <c r="I19" s="20" t="s">
        <v>61</v>
      </c>
      <c r="J19" s="17" t="s">
        <v>62</v>
      </c>
    </row>
    <row r="20" spans="2:10" ht="24">
      <c r="B20" s="478"/>
      <c r="C20" s="361" t="s">
        <v>1360</v>
      </c>
      <c r="D20" s="371" t="s">
        <v>17</v>
      </c>
      <c r="E20" s="372"/>
      <c r="F20" s="358" t="s">
        <v>18</v>
      </c>
      <c r="G20" s="359" t="s">
        <v>18</v>
      </c>
      <c r="H20" s="360" t="s">
        <v>18</v>
      </c>
      <c r="I20" s="369">
        <v>12</v>
      </c>
      <c r="J20" s="370" t="s">
        <v>1235</v>
      </c>
    </row>
    <row r="21" spans="2:10" ht="34.200000000000003" customHeight="1">
      <c r="B21" s="336" t="s">
        <v>63</v>
      </c>
      <c r="C21" s="337" t="s">
        <v>64</v>
      </c>
      <c r="D21" s="19" t="s">
        <v>65</v>
      </c>
      <c r="E21" s="338" t="s">
        <v>66</v>
      </c>
      <c r="F21" s="13" t="s">
        <v>18</v>
      </c>
      <c r="G21" s="14" t="s">
        <v>18</v>
      </c>
      <c r="H21" s="15" t="s">
        <v>18</v>
      </c>
      <c r="I21" s="16" t="s">
        <v>67</v>
      </c>
      <c r="J21" s="17" t="s">
        <v>68</v>
      </c>
    </row>
    <row r="22" spans="2:10" ht="49.2" customHeight="1">
      <c r="B22" s="336" t="s">
        <v>69</v>
      </c>
      <c r="C22" s="337" t="s">
        <v>70</v>
      </c>
      <c r="D22" s="19" t="s">
        <v>71</v>
      </c>
      <c r="E22" s="338" t="s">
        <v>72</v>
      </c>
      <c r="F22" s="13" t="s">
        <v>18</v>
      </c>
      <c r="G22" s="14" t="s">
        <v>18</v>
      </c>
      <c r="H22" s="15" t="s">
        <v>18</v>
      </c>
      <c r="I22" s="16" t="s">
        <v>73</v>
      </c>
      <c r="J22" s="17" t="s">
        <v>74</v>
      </c>
    </row>
    <row r="23" spans="2:10" ht="36.6" customHeight="1">
      <c r="B23" s="476" t="s">
        <v>75</v>
      </c>
      <c r="C23" s="337" t="s">
        <v>76</v>
      </c>
      <c r="D23" s="19" t="s">
        <v>77</v>
      </c>
      <c r="E23" s="338" t="s">
        <v>78</v>
      </c>
      <c r="F23" s="13" t="s">
        <v>18</v>
      </c>
      <c r="G23" s="14" t="s">
        <v>18</v>
      </c>
      <c r="H23" s="27"/>
      <c r="I23" s="16">
        <v>18</v>
      </c>
      <c r="J23" s="17" t="s">
        <v>79</v>
      </c>
    </row>
    <row r="24" spans="2:10" ht="36.6" customHeight="1">
      <c r="B24" s="476"/>
      <c r="C24" s="337" t="s">
        <v>80</v>
      </c>
      <c r="D24" s="19" t="s">
        <v>81</v>
      </c>
      <c r="E24" s="338" t="s">
        <v>82</v>
      </c>
      <c r="F24" s="18"/>
      <c r="G24" s="28"/>
      <c r="H24" s="15" t="s">
        <v>18</v>
      </c>
      <c r="I24" s="16">
        <v>32</v>
      </c>
      <c r="J24" s="17">
        <v>82</v>
      </c>
    </row>
    <row r="25" spans="2:10" ht="37.200000000000003" customHeight="1">
      <c r="B25" s="477" t="s">
        <v>83</v>
      </c>
      <c r="C25" s="337" t="s">
        <v>84</v>
      </c>
      <c r="D25" s="19" t="s">
        <v>85</v>
      </c>
      <c r="E25" s="29" t="s">
        <v>86</v>
      </c>
      <c r="F25" s="13" t="s">
        <v>18</v>
      </c>
      <c r="G25" s="28"/>
      <c r="H25" s="27"/>
      <c r="I25" s="16" t="s">
        <v>87</v>
      </c>
      <c r="J25" s="17" t="s">
        <v>88</v>
      </c>
    </row>
    <row r="26" spans="2:10" ht="36.6" customHeight="1">
      <c r="B26" s="479"/>
      <c r="C26" s="337" t="s">
        <v>89</v>
      </c>
      <c r="D26" s="19" t="s">
        <v>90</v>
      </c>
      <c r="E26" s="338" t="s">
        <v>91</v>
      </c>
      <c r="F26" s="18"/>
      <c r="G26" s="14" t="s">
        <v>18</v>
      </c>
      <c r="H26" s="15" t="s">
        <v>18</v>
      </c>
      <c r="I26" s="16" t="s">
        <v>92</v>
      </c>
      <c r="J26" s="17" t="s">
        <v>93</v>
      </c>
    </row>
    <row r="27" spans="2:10" ht="28.2" customHeight="1">
      <c r="B27" s="476" t="s">
        <v>94</v>
      </c>
      <c r="C27" s="337" t="s">
        <v>95</v>
      </c>
      <c r="D27" s="489" t="s">
        <v>96</v>
      </c>
      <c r="E27" s="491" t="s">
        <v>97</v>
      </c>
      <c r="F27" s="13" t="s">
        <v>18</v>
      </c>
      <c r="G27" s="28"/>
      <c r="H27" s="27"/>
      <c r="I27" s="16" t="s">
        <v>98</v>
      </c>
      <c r="J27" s="17" t="s">
        <v>99</v>
      </c>
    </row>
    <row r="28" spans="2:10" ht="28.2" customHeight="1">
      <c r="B28" s="476"/>
      <c r="C28" s="337" t="s">
        <v>100</v>
      </c>
      <c r="D28" s="490"/>
      <c r="E28" s="492"/>
      <c r="F28" s="18"/>
      <c r="G28" s="14" t="s">
        <v>18</v>
      </c>
      <c r="H28" s="15" t="s">
        <v>18</v>
      </c>
      <c r="I28" s="16" t="s">
        <v>101</v>
      </c>
      <c r="J28" s="17" t="s">
        <v>102</v>
      </c>
    </row>
    <row r="29" spans="2:10" ht="36.6" customHeight="1">
      <c r="B29" s="476" t="s">
        <v>103</v>
      </c>
      <c r="C29" s="337" t="s">
        <v>104</v>
      </c>
      <c r="D29" s="19" t="s">
        <v>105</v>
      </c>
      <c r="E29" s="338" t="s">
        <v>106</v>
      </c>
      <c r="F29" s="13" t="s">
        <v>18</v>
      </c>
      <c r="G29" s="28"/>
      <c r="H29" s="27"/>
      <c r="I29" s="16">
        <v>24</v>
      </c>
      <c r="J29" s="17">
        <v>63</v>
      </c>
    </row>
    <row r="30" spans="2:10" ht="37.200000000000003" customHeight="1">
      <c r="B30" s="476"/>
      <c r="C30" s="337" t="s">
        <v>107</v>
      </c>
      <c r="D30" s="19" t="s">
        <v>108</v>
      </c>
      <c r="E30" s="338" t="s">
        <v>109</v>
      </c>
      <c r="F30" s="18"/>
      <c r="G30" s="14" t="s">
        <v>18</v>
      </c>
      <c r="H30" s="15" t="s">
        <v>18</v>
      </c>
      <c r="I30" s="16" t="s">
        <v>110</v>
      </c>
      <c r="J30" s="17" t="s">
        <v>111</v>
      </c>
    </row>
    <row r="31" spans="2:10" ht="28.2" customHeight="1">
      <c r="B31" s="477" t="s">
        <v>112</v>
      </c>
      <c r="C31" s="337" t="s">
        <v>113</v>
      </c>
      <c r="D31" s="19" t="s">
        <v>114</v>
      </c>
      <c r="E31" s="339" t="s">
        <v>115</v>
      </c>
      <c r="F31" s="18"/>
      <c r="G31" s="28"/>
      <c r="H31" s="15" t="s">
        <v>18</v>
      </c>
      <c r="I31" s="16">
        <v>33</v>
      </c>
      <c r="J31" s="17">
        <v>84</v>
      </c>
    </row>
    <row r="32" spans="2:10" ht="36.6" customHeight="1">
      <c r="B32" s="478"/>
      <c r="C32" s="337" t="s">
        <v>116</v>
      </c>
      <c r="D32" s="19" t="s">
        <v>117</v>
      </c>
      <c r="E32" s="338" t="s">
        <v>118</v>
      </c>
      <c r="F32" s="480" t="s">
        <v>18</v>
      </c>
      <c r="G32" s="483" t="s">
        <v>18</v>
      </c>
      <c r="H32" s="486" t="s">
        <v>18</v>
      </c>
      <c r="I32" s="502">
        <v>34</v>
      </c>
      <c r="J32" s="497">
        <v>85</v>
      </c>
    </row>
    <row r="33" spans="1:10" ht="36.6" customHeight="1">
      <c r="B33" s="478"/>
      <c r="C33" s="500" t="s">
        <v>1137</v>
      </c>
      <c r="D33" s="19" t="s">
        <v>1139</v>
      </c>
      <c r="E33" s="338" t="s">
        <v>1138</v>
      </c>
      <c r="F33" s="481"/>
      <c r="G33" s="484"/>
      <c r="H33" s="487"/>
      <c r="I33" s="503"/>
      <c r="J33" s="498"/>
    </row>
    <row r="34" spans="1:10" ht="37.200000000000003" customHeight="1">
      <c r="B34" s="479"/>
      <c r="C34" s="501"/>
      <c r="D34" s="330" t="s">
        <v>1141</v>
      </c>
      <c r="E34" s="338" t="s">
        <v>1140</v>
      </c>
      <c r="F34" s="482"/>
      <c r="G34" s="485"/>
      <c r="H34" s="488"/>
      <c r="I34" s="504"/>
      <c r="J34" s="499"/>
    </row>
    <row r="35" spans="1:10" ht="36.6" customHeight="1" thickBot="1">
      <c r="B35" s="30" t="s">
        <v>119</v>
      </c>
      <c r="C35" s="31" t="s">
        <v>120</v>
      </c>
      <c r="D35" s="32" t="s">
        <v>121</v>
      </c>
      <c r="E35" s="33" t="s">
        <v>122</v>
      </c>
      <c r="F35" s="34" t="s">
        <v>18</v>
      </c>
      <c r="G35" s="35" t="s">
        <v>18</v>
      </c>
      <c r="H35" s="36" t="s">
        <v>18</v>
      </c>
      <c r="I35" s="456" t="s">
        <v>123</v>
      </c>
      <c r="J35" s="457"/>
    </row>
    <row r="36" spans="1:10" ht="36.6" customHeight="1">
      <c r="B36" s="458" t="s">
        <v>1236</v>
      </c>
      <c r="C36" s="37" t="s">
        <v>1146</v>
      </c>
      <c r="D36" s="38" t="s">
        <v>124</v>
      </c>
      <c r="E36" s="39" t="s">
        <v>125</v>
      </c>
      <c r="F36" s="461" t="s">
        <v>1359</v>
      </c>
      <c r="G36" s="462"/>
      <c r="H36" s="463"/>
      <c r="I36" s="40" t="s">
        <v>126</v>
      </c>
      <c r="J36" s="41">
        <v>43</v>
      </c>
    </row>
    <row r="37" spans="1:10" ht="48.6" customHeight="1">
      <c r="B37" s="459"/>
      <c r="C37" s="42" t="s">
        <v>1145</v>
      </c>
      <c r="D37" s="43" t="s">
        <v>127</v>
      </c>
      <c r="E37" s="44" t="s">
        <v>128</v>
      </c>
      <c r="F37" s="464"/>
      <c r="G37" s="465"/>
      <c r="H37" s="466"/>
      <c r="I37" s="45" t="s">
        <v>129</v>
      </c>
      <c r="J37" s="45">
        <v>57</v>
      </c>
    </row>
    <row r="38" spans="1:10" ht="14.4" customHeight="1">
      <c r="B38" s="459"/>
      <c r="C38" s="46" t="s">
        <v>130</v>
      </c>
      <c r="D38" s="470" t="s">
        <v>131</v>
      </c>
      <c r="E38" s="471"/>
      <c r="F38" s="464"/>
      <c r="G38" s="465"/>
      <c r="H38" s="466"/>
      <c r="I38" s="47" t="s">
        <v>132</v>
      </c>
      <c r="J38" s="48">
        <v>84</v>
      </c>
    </row>
    <row r="39" spans="1:10" ht="43.8" customHeight="1">
      <c r="B39" s="459"/>
      <c r="C39" s="472" t="s">
        <v>133</v>
      </c>
      <c r="D39" s="42" t="s">
        <v>134</v>
      </c>
      <c r="E39" s="44" t="s">
        <v>135</v>
      </c>
      <c r="F39" s="464"/>
      <c r="G39" s="465"/>
      <c r="H39" s="466"/>
      <c r="I39" s="474" t="s">
        <v>136</v>
      </c>
      <c r="J39" s="49">
        <v>108</v>
      </c>
    </row>
    <row r="40" spans="1:10" ht="14.4" customHeight="1" thickBot="1">
      <c r="B40" s="460"/>
      <c r="C40" s="473"/>
      <c r="D40" s="50" t="s">
        <v>137</v>
      </c>
      <c r="E40" s="51"/>
      <c r="F40" s="467"/>
      <c r="G40" s="468"/>
      <c r="H40" s="469"/>
      <c r="I40" s="475"/>
      <c r="J40" s="52">
        <v>111</v>
      </c>
    </row>
    <row r="41" spans="1:10" ht="25.8" customHeight="1">
      <c r="B41" s="344"/>
      <c r="C41" s="345"/>
      <c r="D41" s="346"/>
      <c r="E41" s="347"/>
      <c r="F41" s="348"/>
      <c r="G41" s="348"/>
      <c r="H41" s="348"/>
      <c r="I41" s="349"/>
      <c r="J41" s="349"/>
    </row>
    <row r="42" spans="1:10" ht="14.4" customHeight="1">
      <c r="B42" s="350" t="s">
        <v>1159</v>
      </c>
      <c r="C42" s="345"/>
      <c r="D42" s="346"/>
      <c r="E42" s="347"/>
      <c r="F42" s="348"/>
      <c r="G42" s="348"/>
      <c r="H42" s="348"/>
      <c r="I42" s="349"/>
      <c r="J42" s="349"/>
    </row>
    <row r="43" spans="1:10" ht="14.4" customHeight="1" thickBot="1">
      <c r="B43" s="350"/>
      <c r="C43" s="345"/>
      <c r="D43" s="346"/>
      <c r="E43" s="347"/>
      <c r="F43" s="348"/>
      <c r="G43" s="348"/>
      <c r="H43" s="348"/>
      <c r="I43" s="349"/>
      <c r="J43" s="349"/>
    </row>
    <row r="44" spans="1:10" ht="14.4" customHeight="1" thickBot="1">
      <c r="B44" s="433" t="s">
        <v>1366</v>
      </c>
      <c r="C44" s="434"/>
      <c r="D44" s="434"/>
      <c r="E44" s="435"/>
      <c r="F44" s="348"/>
      <c r="G44" s="348"/>
      <c r="H44" s="348"/>
      <c r="I44" s="349"/>
      <c r="J44" s="349"/>
    </row>
    <row r="45" spans="1:10" ht="45" customHeight="1" thickBot="1">
      <c r="B45" s="351" t="s">
        <v>1154</v>
      </c>
      <c r="C45" s="352" t="s">
        <v>1150</v>
      </c>
      <c r="D45" s="353" t="s">
        <v>1162</v>
      </c>
      <c r="E45" s="354" t="s">
        <v>1151</v>
      </c>
      <c r="F45" s="348"/>
      <c r="G45" s="348"/>
      <c r="H45" s="348"/>
      <c r="I45" s="349"/>
      <c r="J45" s="349"/>
    </row>
    <row r="46" spans="1:10" s="193" customFormat="1" ht="25.2" customHeight="1" thickBot="1">
      <c r="B46" s="194"/>
      <c r="C46" s="196"/>
      <c r="D46" s="197"/>
      <c r="E46" s="198"/>
      <c r="F46" s="198"/>
      <c r="G46" s="198"/>
      <c r="H46" s="198"/>
      <c r="I46" s="199"/>
      <c r="J46" s="199"/>
    </row>
    <row r="47" spans="1:10" s="53" customFormat="1" ht="18.600000000000001" customHeight="1" thickBot="1">
      <c r="A47" s="195"/>
      <c r="B47" s="436" t="s">
        <v>1365</v>
      </c>
      <c r="C47" s="437"/>
      <c r="D47" s="436" t="s">
        <v>1134</v>
      </c>
      <c r="E47" s="438"/>
      <c r="F47" s="439" t="s">
        <v>1152</v>
      </c>
      <c r="G47" s="440"/>
      <c r="H47" s="440"/>
      <c r="I47" s="440"/>
      <c r="J47" s="441"/>
    </row>
    <row r="48" spans="1:10" s="53" customFormat="1" ht="19.2" customHeight="1">
      <c r="A48" s="195"/>
      <c r="B48" s="442" t="s">
        <v>138</v>
      </c>
      <c r="C48" s="443"/>
      <c r="D48" s="444" t="s">
        <v>1434</v>
      </c>
      <c r="E48" s="445"/>
      <c r="F48" s="446" t="s">
        <v>1161</v>
      </c>
      <c r="G48" s="447"/>
      <c r="H48" s="447"/>
      <c r="I48" s="447"/>
      <c r="J48" s="448"/>
    </row>
    <row r="49" spans="1:10" s="53" customFormat="1" ht="25.2" customHeight="1">
      <c r="A49" s="195"/>
      <c r="B49" s="421" t="s">
        <v>139</v>
      </c>
      <c r="C49" s="455"/>
      <c r="D49" s="419" t="s">
        <v>1435</v>
      </c>
      <c r="E49" s="420"/>
      <c r="F49" s="449"/>
      <c r="G49" s="450"/>
      <c r="H49" s="450"/>
      <c r="I49" s="450"/>
      <c r="J49" s="451"/>
    </row>
    <row r="50" spans="1:10" s="53" customFormat="1" ht="18.600000000000001" customHeight="1">
      <c r="A50" s="195"/>
      <c r="B50" s="421" t="s">
        <v>140</v>
      </c>
      <c r="C50" s="455"/>
      <c r="D50" s="419" t="s">
        <v>1032</v>
      </c>
      <c r="E50" s="420"/>
      <c r="F50" s="452"/>
      <c r="G50" s="453"/>
      <c r="H50" s="453"/>
      <c r="I50" s="453"/>
      <c r="J50" s="454"/>
    </row>
    <row r="51" spans="1:10" s="53" customFormat="1" ht="18.600000000000001" customHeight="1">
      <c r="A51" s="195"/>
      <c r="B51" s="421" t="s">
        <v>1237</v>
      </c>
      <c r="C51" s="422"/>
      <c r="D51" s="419" t="s">
        <v>1133</v>
      </c>
      <c r="E51" s="420"/>
      <c r="F51" s="423" t="s">
        <v>1153</v>
      </c>
      <c r="G51" s="424"/>
      <c r="H51" s="424"/>
      <c r="I51" s="424"/>
      <c r="J51" s="425"/>
    </row>
    <row r="52" spans="1:10" s="53" customFormat="1" ht="29.4" customHeight="1" thickBot="1">
      <c r="A52" s="195"/>
      <c r="B52" s="426" t="s">
        <v>1238</v>
      </c>
      <c r="C52" s="427"/>
      <c r="D52" s="428" t="s">
        <v>1132</v>
      </c>
      <c r="E52" s="429"/>
      <c r="F52" s="430" t="s">
        <v>1160</v>
      </c>
      <c r="G52" s="431"/>
      <c r="H52" s="431"/>
      <c r="I52" s="431"/>
      <c r="J52" s="432"/>
    </row>
    <row r="53" spans="1:10" s="195" customFormat="1" ht="13.5" customHeight="1">
      <c r="B53" s="418" t="s">
        <v>1239</v>
      </c>
      <c r="C53" s="418"/>
      <c r="D53" s="418" t="s">
        <v>1043</v>
      </c>
      <c r="E53" s="418"/>
    </row>
  </sheetData>
  <sheetProtection sheet="1" objects="1" scenarios="1"/>
  <mergeCells count="57">
    <mergeCell ref="I2:J2"/>
    <mergeCell ref="B17:B20"/>
    <mergeCell ref="F4:H4"/>
    <mergeCell ref="B2:B3"/>
    <mergeCell ref="C2:C3"/>
    <mergeCell ref="D2:D3"/>
    <mergeCell ref="E2:E3"/>
    <mergeCell ref="F2:H2"/>
    <mergeCell ref="B6:B7"/>
    <mergeCell ref="D7:E7"/>
    <mergeCell ref="B8:B11"/>
    <mergeCell ref="B12:B13"/>
    <mergeCell ref="D12:E12"/>
    <mergeCell ref="D13:E13"/>
    <mergeCell ref="B14:B16"/>
    <mergeCell ref="C15:C16"/>
    <mergeCell ref="D15:D16"/>
    <mergeCell ref="E15:E16"/>
    <mergeCell ref="D17:E17"/>
    <mergeCell ref="J32:J34"/>
    <mergeCell ref="C33:C34"/>
    <mergeCell ref="I32:I34"/>
    <mergeCell ref="B23:B24"/>
    <mergeCell ref="B25:B26"/>
    <mergeCell ref="B27:B28"/>
    <mergeCell ref="D27:D28"/>
    <mergeCell ref="E27:E28"/>
    <mergeCell ref="B29:B30"/>
    <mergeCell ref="B31:B34"/>
    <mergeCell ref="F32:F34"/>
    <mergeCell ref="G32:G34"/>
    <mergeCell ref="H32:H34"/>
    <mergeCell ref="I35:J35"/>
    <mergeCell ref="B36:B40"/>
    <mergeCell ref="F36:H40"/>
    <mergeCell ref="D38:E38"/>
    <mergeCell ref="C39:C40"/>
    <mergeCell ref="I39:I40"/>
    <mergeCell ref="F51:J51"/>
    <mergeCell ref="B52:C52"/>
    <mergeCell ref="D52:E52"/>
    <mergeCell ref="F52:J52"/>
    <mergeCell ref="B44:E44"/>
    <mergeCell ref="B47:C47"/>
    <mergeCell ref="D47:E47"/>
    <mergeCell ref="F47:J47"/>
    <mergeCell ref="B48:C48"/>
    <mergeCell ref="D48:E48"/>
    <mergeCell ref="F48:J50"/>
    <mergeCell ref="B49:C49"/>
    <mergeCell ref="D49:E49"/>
    <mergeCell ref="B50:C50"/>
    <mergeCell ref="B53:C53"/>
    <mergeCell ref="D53:E53"/>
    <mergeCell ref="D50:E50"/>
    <mergeCell ref="B51:C51"/>
    <mergeCell ref="D51:E51"/>
  </mergeCells>
  <hyperlinks>
    <hyperlink ref="E9" r:id="rId1" xr:uid="{D901D097-2A46-492D-AFC5-7181A3D92048}"/>
    <hyperlink ref="E10" r:id="rId2" xr:uid="{92E95923-D0F3-4CD1-BE50-48537F49D292}"/>
    <hyperlink ref="E11" r:id="rId3" xr:uid="{E9BFE9CB-DD42-4713-BF69-BEAEDCFAE026}"/>
    <hyperlink ref="E24" r:id="rId4" xr:uid="{435775C5-BD9D-40BB-84A4-EB8A21B20F14}"/>
    <hyperlink ref="E15" r:id="rId5" xr:uid="{643A6401-69C8-49DB-B7BE-8336B83CA409}"/>
    <hyperlink ref="E26" r:id="rId6" xr:uid="{966F2AEC-145C-4AC0-8350-6C2546A69E37}"/>
    <hyperlink ref="E27" r:id="rId7" xr:uid="{500EC4D9-8CF4-4A02-BB69-1230E964BC17}"/>
    <hyperlink ref="E29" r:id="rId8" xr:uid="{F8239231-F44D-419B-A6C1-FB6EEA543334}"/>
    <hyperlink ref="E30" r:id="rId9" xr:uid="{C11981DA-E1AA-46AF-80ED-56873F396DAE}"/>
    <hyperlink ref="E32" r:id="rId10" xr:uid="{508EC93A-78B6-4CA6-A151-D0A4D1170A82}"/>
    <hyperlink ref="E35" r:id="rId11" xr:uid="{BFF804DC-3536-48C4-A0E7-7064F88A0D6C}"/>
    <hyperlink ref="E18" r:id="rId12" xr:uid="{96C2F6AE-927A-4515-9124-0A7862CC7C78}"/>
    <hyperlink ref="E14" r:id="rId13" xr:uid="{2F033722-FA38-4BF0-9A65-3EE89AFBC4E2}"/>
    <hyperlink ref="E8" r:id="rId14" xr:uid="{61A4AF16-8849-4DF4-8C20-3DCAFB6C430A}"/>
    <hyperlink ref="E6" r:id="rId15" display="http://www.ncbi.nlm.nih.gov/pubmed/18373877" xr:uid="{B18BFE06-4E05-4942-8030-04909C2759AC}"/>
    <hyperlink ref="E22" r:id="rId16" xr:uid="{5E6E2F8A-0FF3-40D0-BD46-F793C8492FD7}"/>
    <hyperlink ref="E21" r:id="rId17" display="https://www.ncbi.nlm.nih.gov/pubmed/24840853" xr:uid="{4C4C29F5-D098-4347-8E0A-AA8B52AFDDD0}"/>
    <hyperlink ref="E19" r:id="rId18" xr:uid="{9FF19383-014E-4B8F-9041-D65953DF45CE}"/>
    <hyperlink ref="E23" r:id="rId19" display="https://growingupinaustralia.gov.au/sites/default/files/asr2010.pdf" xr:uid="{07CF3997-D510-4E3E-B200-DF522D77763D}"/>
    <hyperlink ref="F51" r:id="rId20" xr:uid="{ED8D0EC4-7A73-4212-9BE2-91BCFEC3B40A}"/>
    <hyperlink ref="F52" r:id="rId21" xr:uid="{8081E75D-0252-41D3-91B7-411313112CEE}"/>
    <hyperlink ref="F48" r:id="rId22" xr:uid="{E3513614-1954-4B95-A4D1-DBADDF4A7282}"/>
  </hyperlinks>
  <pageMargins left="0.23622047244094491" right="0.23622047244094491" top="0.39370078740157483" bottom="0.15748031496062992" header="0" footer="0.11811023622047245"/>
  <pageSetup paperSize="9" orientation="landscape" r:id="rId23"/>
  <headerFooter>
    <oddFooter>&amp;C&amp;"Calibri,Bold Italic"&amp;10MatCH Data - Overview&amp;R&amp;P/&amp;N</oddFooter>
  </headerFooter>
  <rowBreaks count="2" manualBreakCount="2">
    <brk id="21" max="16383" man="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47"/>
  <sheetViews>
    <sheetView showGridLines="0" showRowColHeaders="0" workbookViewId="0">
      <selection activeCell="C4" sqref="C4:C5"/>
    </sheetView>
  </sheetViews>
  <sheetFormatPr defaultColWidth="8.88671875" defaultRowHeight="15.6"/>
  <cols>
    <col min="1" max="1" width="5.6640625" style="229" customWidth="1"/>
    <col min="2" max="2" width="0.88671875" style="98" customWidth="1"/>
    <col min="3" max="3" width="54.44140625" style="109" customWidth="1"/>
    <col min="4" max="4" width="0.88671875" style="98" customWidth="1"/>
    <col min="5" max="6" width="8.88671875" style="99"/>
    <col min="7" max="8" width="0.88671875" style="98" customWidth="1"/>
    <col min="9" max="9" width="11.109375" style="98" customWidth="1"/>
    <col min="10" max="10" width="0.88671875" style="98" customWidth="1"/>
    <col min="11" max="11" width="5.44140625" style="98" customWidth="1"/>
    <col min="12" max="12" width="8.88671875" style="98" hidden="1" customWidth="1"/>
    <col min="13" max="16384" width="8.88671875" style="98"/>
  </cols>
  <sheetData>
    <row r="1" spans="2:11" ht="3" customHeight="1"/>
    <row r="2" spans="2:11" s="229" customFormat="1" ht="20.25" customHeight="1">
      <c r="C2" s="230"/>
      <c r="E2" s="231"/>
      <c r="F2" s="231"/>
    </row>
    <row r="3" spans="2:11" ht="4.95" customHeight="1">
      <c r="B3" s="101"/>
      <c r="C3" s="110"/>
      <c r="D3" s="101"/>
      <c r="E3" s="102"/>
      <c r="F3" s="102"/>
      <c r="G3" s="103"/>
      <c r="H3" s="100"/>
      <c r="I3" s="100"/>
      <c r="J3" s="100"/>
    </row>
    <row r="4" spans="2:11" ht="15.6" customHeight="1">
      <c r="B4" s="101"/>
      <c r="C4" s="527" t="s">
        <v>1026</v>
      </c>
      <c r="D4" s="112"/>
      <c r="E4" s="525" t="s">
        <v>1028</v>
      </c>
      <c r="F4" s="525"/>
      <c r="G4" s="115"/>
      <c r="H4" s="116"/>
      <c r="I4" s="239" t="s">
        <v>1053</v>
      </c>
      <c r="J4" s="105"/>
    </row>
    <row r="5" spans="2:11" ht="15.6" customHeight="1">
      <c r="B5" s="103"/>
      <c r="C5" s="527"/>
      <c r="D5" s="115"/>
      <c r="E5" s="526" t="s">
        <v>1020</v>
      </c>
      <c r="F5" s="526"/>
      <c r="G5" s="115"/>
      <c r="H5" s="116"/>
      <c r="I5" s="240" t="s">
        <v>1020</v>
      </c>
      <c r="J5" s="105"/>
    </row>
    <row r="6" spans="2:11" ht="4.95" customHeight="1">
      <c r="B6" s="101"/>
      <c r="C6" s="117"/>
      <c r="D6" s="112"/>
      <c r="E6" s="118"/>
      <c r="F6" s="118"/>
      <c r="G6" s="112"/>
      <c r="H6" s="119"/>
      <c r="I6" s="119"/>
      <c r="J6" s="100"/>
    </row>
    <row r="7" spans="2:11" ht="19.2" customHeight="1">
      <c r="B7" s="104"/>
      <c r="C7" s="111" t="s">
        <v>1035</v>
      </c>
      <c r="D7" s="120"/>
      <c r="E7" s="113"/>
      <c r="F7" s="121">
        <v>14247</v>
      </c>
      <c r="G7" s="120"/>
      <c r="H7" s="122"/>
      <c r="I7" s="246">
        <v>11921</v>
      </c>
      <c r="J7" s="106"/>
      <c r="K7" s="248" t="s">
        <v>1055</v>
      </c>
    </row>
    <row r="8" spans="2:11" ht="4.95" customHeight="1">
      <c r="B8" s="101"/>
      <c r="C8" s="112"/>
      <c r="D8" s="112"/>
      <c r="E8" s="118"/>
      <c r="F8" s="118"/>
      <c r="G8" s="112"/>
      <c r="H8" s="119"/>
      <c r="I8" s="244"/>
      <c r="J8" s="100"/>
      <c r="K8" s="249"/>
    </row>
    <row r="9" spans="2:11" ht="18.600000000000001" customHeight="1">
      <c r="B9" s="101"/>
      <c r="C9" s="133" t="s">
        <v>1052</v>
      </c>
      <c r="D9" s="112"/>
      <c r="E9" s="123"/>
      <c r="F9" s="123"/>
      <c r="G9" s="112"/>
      <c r="H9" s="119"/>
      <c r="I9" s="245"/>
      <c r="J9" s="100"/>
      <c r="K9" s="249"/>
    </row>
    <row r="10" spans="2:11" ht="16.95" customHeight="1">
      <c r="B10" s="103"/>
      <c r="C10" s="134" t="s">
        <v>1014</v>
      </c>
      <c r="D10" s="115"/>
      <c r="E10" s="124">
        <v>108</v>
      </c>
      <c r="F10" s="124"/>
      <c r="G10" s="112"/>
      <c r="H10" s="119"/>
      <c r="I10" s="245"/>
      <c r="J10" s="100"/>
      <c r="K10" s="249"/>
    </row>
    <row r="11" spans="2:11" ht="16.95" customHeight="1">
      <c r="B11" s="103"/>
      <c r="C11" s="134" t="s">
        <v>1010</v>
      </c>
      <c r="D11" s="115"/>
      <c r="E11" s="124">
        <v>1549</v>
      </c>
      <c r="F11" s="124"/>
      <c r="G11" s="112"/>
      <c r="H11" s="119"/>
      <c r="I11" s="245"/>
      <c r="J11" s="100"/>
      <c r="K11" s="249"/>
    </row>
    <row r="12" spans="2:11" ht="16.95" customHeight="1">
      <c r="B12" s="103"/>
      <c r="C12" s="134" t="s">
        <v>1057</v>
      </c>
      <c r="D12" s="115"/>
      <c r="E12" s="124">
        <v>105</v>
      </c>
      <c r="F12" s="124"/>
      <c r="G12" s="112"/>
      <c r="H12" s="119"/>
      <c r="I12" s="245"/>
      <c r="J12" s="100"/>
      <c r="K12" s="249"/>
    </row>
    <row r="13" spans="2:11" ht="16.95" customHeight="1">
      <c r="B13" s="103"/>
      <c r="C13" s="134" t="s">
        <v>1015</v>
      </c>
      <c r="D13" s="115"/>
      <c r="E13" s="124">
        <v>255</v>
      </c>
      <c r="F13" s="124"/>
      <c r="G13" s="112"/>
      <c r="H13" s="119"/>
      <c r="I13" s="245"/>
      <c r="J13" s="100"/>
      <c r="K13" s="249"/>
    </row>
    <row r="14" spans="2:11" ht="16.95" customHeight="1">
      <c r="B14" s="103"/>
      <c r="C14" s="134" t="s">
        <v>1011</v>
      </c>
      <c r="D14" s="115"/>
      <c r="E14" s="125">
        <v>3301</v>
      </c>
      <c r="F14" s="125">
        <f>SUM(E10:E14)</f>
        <v>5318</v>
      </c>
      <c r="G14" s="126"/>
      <c r="H14" s="127"/>
      <c r="I14" s="245"/>
      <c r="J14" s="107"/>
      <c r="K14" s="249"/>
    </row>
    <row r="15" spans="2:11" ht="4.95" customHeight="1">
      <c r="B15" s="101"/>
      <c r="C15" s="112"/>
      <c r="D15" s="112"/>
      <c r="E15" s="118"/>
      <c r="F15" s="118"/>
      <c r="G15" s="112"/>
      <c r="H15" s="119"/>
      <c r="I15" s="244"/>
      <c r="J15" s="100"/>
      <c r="K15" s="249"/>
    </row>
    <row r="16" spans="2:11" ht="19.2" customHeight="1">
      <c r="B16" s="103"/>
      <c r="C16" s="111" t="s">
        <v>1012</v>
      </c>
      <c r="D16" s="115"/>
      <c r="E16" s="113"/>
      <c r="F16" s="128">
        <f>F7-F14</f>
        <v>8929</v>
      </c>
      <c r="G16" s="120"/>
      <c r="H16" s="122"/>
      <c r="I16" s="246">
        <v>11508</v>
      </c>
      <c r="J16" s="106"/>
      <c r="K16" s="248" t="s">
        <v>1055</v>
      </c>
    </row>
    <row r="17" spans="1:11" ht="4.95" customHeight="1">
      <c r="B17" s="101"/>
      <c r="C17" s="112"/>
      <c r="D17" s="112"/>
      <c r="E17" s="118"/>
      <c r="F17" s="118"/>
      <c r="G17" s="112"/>
      <c r="H17" s="119"/>
      <c r="I17" s="244"/>
      <c r="J17" s="100"/>
      <c r="K17" s="249"/>
    </row>
    <row r="18" spans="1:11" ht="18.600000000000001" customHeight="1">
      <c r="B18" s="103"/>
      <c r="C18" s="133" t="s">
        <v>1013</v>
      </c>
      <c r="D18" s="115"/>
      <c r="E18" s="123"/>
      <c r="F18" s="123"/>
      <c r="G18" s="112"/>
      <c r="H18" s="119"/>
      <c r="I18" s="245"/>
      <c r="J18" s="100"/>
      <c r="K18" s="249"/>
    </row>
    <row r="19" spans="1:11" ht="16.95" customHeight="1">
      <c r="B19" s="103"/>
      <c r="C19" s="134" t="s">
        <v>1014</v>
      </c>
      <c r="D19" s="115"/>
      <c r="E19" s="124">
        <v>2</v>
      </c>
      <c r="F19" s="124"/>
      <c r="G19" s="112"/>
      <c r="H19" s="119"/>
      <c r="I19" s="245"/>
      <c r="J19" s="100"/>
      <c r="K19" s="249"/>
    </row>
    <row r="20" spans="1:11" ht="16.95" customHeight="1">
      <c r="B20" s="103"/>
      <c r="C20" s="134" t="s">
        <v>1058</v>
      </c>
      <c r="D20" s="115"/>
      <c r="E20" s="125">
        <v>108</v>
      </c>
      <c r="F20" s="125">
        <f>SUM(E19:E20)</f>
        <v>110</v>
      </c>
      <c r="G20" s="126"/>
      <c r="H20" s="127"/>
      <c r="I20" s="245"/>
      <c r="J20" s="107"/>
      <c r="K20" s="249"/>
    </row>
    <row r="21" spans="1:11" ht="4.95" customHeight="1">
      <c r="B21" s="101"/>
      <c r="C21" s="112"/>
      <c r="D21" s="112"/>
      <c r="E21" s="118"/>
      <c r="F21" s="118"/>
      <c r="G21" s="112"/>
      <c r="H21" s="119"/>
      <c r="I21" s="244"/>
      <c r="J21" s="100"/>
      <c r="K21" s="249"/>
    </row>
    <row r="22" spans="1:11" ht="19.2" customHeight="1">
      <c r="A22" s="232" t="s">
        <v>1021</v>
      </c>
      <c r="B22" s="103"/>
      <c r="C22" s="111" t="s">
        <v>1025</v>
      </c>
      <c r="D22" s="115"/>
      <c r="E22" s="128"/>
      <c r="F22" s="128">
        <f>F16-F20</f>
        <v>8819</v>
      </c>
      <c r="G22" s="120"/>
      <c r="H22" s="122"/>
      <c r="I22" s="246">
        <v>11429</v>
      </c>
      <c r="J22" s="106"/>
      <c r="K22" s="248" t="s">
        <v>1055</v>
      </c>
    </row>
    <row r="23" spans="1:11" ht="4.95" customHeight="1">
      <c r="B23" s="101"/>
      <c r="C23" s="112"/>
      <c r="D23" s="112"/>
      <c r="E23" s="118"/>
      <c r="F23" s="118"/>
      <c r="G23" s="112"/>
      <c r="H23" s="119"/>
      <c r="I23" s="244"/>
      <c r="J23" s="100"/>
      <c r="K23" s="249"/>
    </row>
    <row r="24" spans="1:11" ht="18.600000000000001" customHeight="1">
      <c r="A24" s="232"/>
      <c r="B24" s="103"/>
      <c r="C24" s="133" t="s">
        <v>1027</v>
      </c>
      <c r="D24" s="115"/>
      <c r="E24" s="123"/>
      <c r="F24" s="123"/>
      <c r="G24" s="112"/>
      <c r="H24" s="119"/>
      <c r="I24" s="245"/>
      <c r="J24" s="100"/>
      <c r="K24" s="249"/>
    </row>
    <row r="25" spans="1:11" ht="16.95" customHeight="1">
      <c r="A25" s="232"/>
      <c r="B25" s="103"/>
      <c r="C25" s="134" t="s">
        <v>1016</v>
      </c>
      <c r="D25" s="115"/>
      <c r="E25" s="124">
        <f>F26-E26</f>
        <v>3196</v>
      </c>
      <c r="F25" s="124"/>
      <c r="G25" s="112"/>
      <c r="H25" s="119"/>
      <c r="I25" s="245"/>
      <c r="J25" s="100"/>
      <c r="K25" s="249"/>
    </row>
    <row r="26" spans="1:11" ht="16.95" customHeight="1">
      <c r="A26" s="232" t="s">
        <v>1022</v>
      </c>
      <c r="B26" s="103"/>
      <c r="C26" s="134" t="s">
        <v>1054</v>
      </c>
      <c r="D26" s="115"/>
      <c r="E26" s="125">
        <v>2551</v>
      </c>
      <c r="F26" s="125">
        <v>5747</v>
      </c>
      <c r="G26" s="126"/>
      <c r="H26" s="127"/>
      <c r="I26" s="245"/>
      <c r="J26" s="107"/>
      <c r="K26" s="249"/>
    </row>
    <row r="27" spans="1:11" ht="4.95" customHeight="1">
      <c r="B27" s="101"/>
      <c r="C27" s="112"/>
      <c r="D27" s="112"/>
      <c r="E27" s="118"/>
      <c r="F27" s="118"/>
      <c r="G27" s="112"/>
      <c r="H27" s="119"/>
      <c r="I27" s="119"/>
      <c r="J27" s="100"/>
      <c r="K27" s="249"/>
    </row>
    <row r="28" spans="1:11" ht="19.2" customHeight="1">
      <c r="A28" s="232" t="s">
        <v>1023</v>
      </c>
      <c r="B28" s="103"/>
      <c r="C28" s="111" t="s">
        <v>1017</v>
      </c>
      <c r="D28" s="114"/>
      <c r="E28" s="113"/>
      <c r="F28" s="128">
        <f>F22-F26</f>
        <v>3072</v>
      </c>
      <c r="G28" s="120"/>
      <c r="H28" s="122"/>
      <c r="I28" s="241">
        <f>I30+I31</f>
        <v>5842</v>
      </c>
      <c r="J28" s="106"/>
      <c r="K28" s="249"/>
    </row>
    <row r="29" spans="1:11" ht="4.95" customHeight="1">
      <c r="B29" s="101"/>
      <c r="C29" s="112"/>
      <c r="D29" s="112"/>
      <c r="E29" s="118"/>
      <c r="F29" s="118"/>
      <c r="G29" s="112"/>
      <c r="H29" s="119"/>
      <c r="I29" s="119"/>
      <c r="J29" s="100"/>
      <c r="K29" s="249"/>
    </row>
    <row r="30" spans="1:11" ht="16.95" customHeight="1">
      <c r="B30" s="103"/>
      <c r="C30" s="135" t="s">
        <v>1018</v>
      </c>
      <c r="D30" s="115"/>
      <c r="E30" s="529">
        <f>F28-E31</f>
        <v>3048</v>
      </c>
      <c r="F30" s="529"/>
      <c r="G30" s="112"/>
      <c r="H30" s="119"/>
      <c r="I30" s="241">
        <v>5799</v>
      </c>
      <c r="J30" s="100"/>
      <c r="K30" s="249"/>
    </row>
    <row r="31" spans="1:11" ht="16.95" customHeight="1">
      <c r="B31" s="103"/>
      <c r="C31" s="134" t="s">
        <v>1019</v>
      </c>
      <c r="D31" s="115"/>
      <c r="E31" s="530">
        <v>24</v>
      </c>
      <c r="F31" s="530"/>
      <c r="G31" s="112"/>
      <c r="H31" s="119"/>
      <c r="I31" s="242">
        <v>43</v>
      </c>
      <c r="J31" s="100"/>
      <c r="K31" s="249"/>
    </row>
    <row r="32" spans="1:11" ht="4.95" customHeight="1">
      <c r="B32" s="101"/>
      <c r="C32" s="112"/>
      <c r="D32" s="112"/>
      <c r="E32" s="118"/>
      <c r="F32" s="118"/>
      <c r="G32" s="112"/>
      <c r="H32" s="119"/>
      <c r="I32" s="119"/>
      <c r="J32" s="100"/>
      <c r="K32" s="249"/>
    </row>
    <row r="33" spans="1:12" ht="18.600000000000001" customHeight="1">
      <c r="B33" s="103"/>
      <c r="C33" s="136" t="s">
        <v>1024</v>
      </c>
      <c r="D33" s="115"/>
      <c r="E33" s="129"/>
      <c r="F33" s="129"/>
      <c r="G33" s="115"/>
      <c r="H33" s="119"/>
      <c r="I33" s="123"/>
      <c r="J33" s="100"/>
      <c r="K33" s="249"/>
    </row>
    <row r="34" spans="1:12" ht="16.95" customHeight="1">
      <c r="A34" s="233"/>
      <c r="B34" s="103"/>
      <c r="C34" s="130" t="s">
        <v>1030</v>
      </c>
      <c r="D34" s="115"/>
      <c r="E34" s="528">
        <f>F28/(F22-E26)</f>
        <v>0.49010848755583919</v>
      </c>
      <c r="F34" s="528"/>
      <c r="G34" s="115"/>
      <c r="H34" s="119"/>
      <c r="J34" s="100"/>
      <c r="K34" s="249"/>
    </row>
    <row r="35" spans="1:12" ht="16.95" customHeight="1">
      <c r="A35" s="233"/>
      <c r="B35" s="103"/>
      <c r="C35" s="130" t="s">
        <v>1031</v>
      </c>
      <c r="D35" s="115"/>
      <c r="E35" s="528">
        <f>F28/F22</f>
        <v>0.34833881392448124</v>
      </c>
      <c r="F35" s="528"/>
      <c r="G35" s="115"/>
      <c r="H35" s="119"/>
      <c r="I35" s="247">
        <f>I28/I22</f>
        <v>0.51115583165631284</v>
      </c>
      <c r="J35" s="100"/>
      <c r="K35" s="248" t="s">
        <v>1055</v>
      </c>
    </row>
    <row r="36" spans="1:12" ht="4.95" customHeight="1">
      <c r="B36" s="101"/>
      <c r="C36" s="112"/>
      <c r="D36" s="112"/>
      <c r="E36" s="118"/>
      <c r="F36" s="118"/>
      <c r="G36" s="112"/>
      <c r="H36" s="119"/>
      <c r="I36" s="119"/>
      <c r="J36" s="100"/>
      <c r="K36" s="249"/>
    </row>
    <row r="37" spans="1:12" ht="16.95" customHeight="1">
      <c r="A37" s="232" t="s">
        <v>1029</v>
      </c>
      <c r="B37" s="103"/>
      <c r="C37" s="137" t="s">
        <v>1034</v>
      </c>
      <c r="D37" s="115"/>
      <c r="E37" s="529">
        <v>2261</v>
      </c>
      <c r="F37" s="529"/>
      <c r="G37" s="131"/>
      <c r="H37" s="132"/>
      <c r="I37" s="241">
        <v>4300</v>
      </c>
      <c r="J37" s="108"/>
      <c r="K37" s="249"/>
    </row>
    <row r="38" spans="1:12" ht="16.95" customHeight="1">
      <c r="B38" s="103"/>
      <c r="C38" s="130" t="s">
        <v>1033</v>
      </c>
      <c r="D38" s="115"/>
      <c r="E38" s="528">
        <f>E37/F28</f>
        <v>0.73600260416666663</v>
      </c>
      <c r="F38" s="528"/>
      <c r="G38" s="131"/>
      <c r="H38" s="132"/>
      <c r="I38" s="243">
        <f>I37/I28</f>
        <v>0.73604929818555287</v>
      </c>
      <c r="J38" s="108"/>
    </row>
    <row r="39" spans="1:12" ht="4.95" customHeight="1">
      <c r="B39" s="101"/>
      <c r="C39" s="110"/>
      <c r="D39" s="101"/>
      <c r="E39" s="102"/>
      <c r="F39" s="102"/>
      <c r="G39" s="101"/>
      <c r="H39" s="100"/>
      <c r="I39" s="100"/>
      <c r="J39" s="100"/>
    </row>
    <row r="40" spans="1:12" s="229" customFormat="1" ht="7.5" customHeight="1">
      <c r="C40" s="230"/>
      <c r="E40" s="231"/>
      <c r="F40" s="231"/>
    </row>
    <row r="41" spans="1:12" s="238" customFormat="1" ht="53.25" customHeight="1">
      <c r="C41" s="524" t="s">
        <v>1056</v>
      </c>
      <c r="D41" s="524"/>
      <c r="E41" s="524"/>
      <c r="F41" s="524"/>
      <c r="G41" s="524"/>
      <c r="H41" s="524"/>
      <c r="I41" s="524"/>
      <c r="J41" s="524"/>
      <c r="K41" s="524"/>
      <c r="L41" s="524"/>
    </row>
    <row r="42" spans="1:12" s="229" customFormat="1" ht="54" customHeight="1">
      <c r="C42" s="524" t="s">
        <v>1060</v>
      </c>
      <c r="D42" s="524"/>
      <c r="E42" s="524"/>
      <c r="F42" s="524"/>
      <c r="G42" s="524"/>
      <c r="H42" s="524"/>
      <c r="I42" s="524"/>
      <c r="J42" s="524"/>
      <c r="K42" s="524"/>
      <c r="L42" s="524"/>
    </row>
    <row r="43" spans="1:12" s="229" customFormat="1">
      <c r="C43" s="357"/>
      <c r="E43" s="231"/>
      <c r="F43" s="231"/>
    </row>
    <row r="44" spans="1:12" s="229" customFormat="1">
      <c r="C44" s="230"/>
      <c r="E44" s="231"/>
      <c r="F44" s="231"/>
    </row>
    <row r="45" spans="1:12" s="229" customFormat="1">
      <c r="C45" s="230"/>
      <c r="E45" s="231"/>
      <c r="F45" s="231"/>
    </row>
    <row r="46" spans="1:12" s="229" customFormat="1">
      <c r="C46" s="230"/>
      <c r="E46" s="231"/>
      <c r="F46" s="231"/>
    </row>
    <row r="47" spans="1:12" s="229" customFormat="1">
      <c r="C47" s="230"/>
      <c r="E47" s="231"/>
      <c r="F47" s="231"/>
    </row>
  </sheetData>
  <sheetProtection sheet="1" objects="1" scenarios="1"/>
  <mergeCells count="11">
    <mergeCell ref="C42:L42"/>
    <mergeCell ref="E4:F4"/>
    <mergeCell ref="E5:F5"/>
    <mergeCell ref="C4:C5"/>
    <mergeCell ref="E38:F38"/>
    <mergeCell ref="C41:L41"/>
    <mergeCell ref="E30:F30"/>
    <mergeCell ref="E31:F31"/>
    <mergeCell ref="E34:F34"/>
    <mergeCell ref="E35:F35"/>
    <mergeCell ref="E37:F37"/>
  </mergeCells>
  <pageMargins left="0.23622047244094491" right="0.23622047244094491" top="0.74803149606299213" bottom="0.74803149606299213" header="0.31496062992125984" footer="0.31496062992125984"/>
  <pageSetup paperSize="9" orientation="portrait" r:id="rId1"/>
  <headerFooter>
    <oddFooter>&amp;C&amp;"Calibri,Bold Italic"&amp;10MatCH Participation&amp;R&amp;10&amp;P/&amp;N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1:G654"/>
  <sheetViews>
    <sheetView showGridLines="0" showRowColHeaders="0" zoomScaleNormal="100" workbookViewId="0">
      <pane xSplit="2" ySplit="1" topLeftCell="C2" activePane="bottomRight" state="frozen"/>
      <selection pane="topRight" activeCell="C1" sqref="C1"/>
      <selection pane="bottomLeft" activeCell="A2" sqref="A2"/>
      <selection pane="bottomRight" activeCell="B2" sqref="B2:B4"/>
    </sheetView>
  </sheetViews>
  <sheetFormatPr defaultColWidth="8.88671875" defaultRowHeight="14.4"/>
  <cols>
    <col min="1" max="1" width="1.33203125" style="200" customWidth="1"/>
    <col min="2" max="2" width="15.5546875" style="74" customWidth="1"/>
    <col min="3" max="3" width="32.5546875" style="74" customWidth="1"/>
    <col min="4" max="4" width="4.6640625" style="75" bestFit="1" customWidth="1"/>
    <col min="5" max="5" width="32.33203125" style="76" customWidth="1"/>
    <col min="6" max="6" width="4.6640625" style="79" customWidth="1"/>
    <col min="7" max="7" width="6.33203125" style="79" bestFit="1" customWidth="1"/>
    <col min="8" max="16384" width="8.88671875" style="63"/>
  </cols>
  <sheetData>
    <row r="1" spans="1:7" s="57" customFormat="1" ht="22.2">
      <c r="A1" s="200"/>
      <c r="B1" s="58" t="s">
        <v>145</v>
      </c>
      <c r="C1" s="58" t="s">
        <v>360</v>
      </c>
      <c r="D1" s="59" t="s">
        <v>146</v>
      </c>
      <c r="E1" s="58" t="s">
        <v>1000</v>
      </c>
      <c r="F1" s="537" t="s">
        <v>1001</v>
      </c>
      <c r="G1" s="538"/>
    </row>
    <row r="2" spans="1:7">
      <c r="B2" s="539" t="s">
        <v>155</v>
      </c>
      <c r="C2" s="539" t="s">
        <v>1389</v>
      </c>
      <c r="D2" s="64">
        <v>1</v>
      </c>
      <c r="E2" s="68" t="s">
        <v>156</v>
      </c>
      <c r="F2" s="62">
        <v>2751</v>
      </c>
      <c r="G2" s="54">
        <v>0.90255905511811019</v>
      </c>
    </row>
    <row r="3" spans="1:7">
      <c r="B3" s="540"/>
      <c r="C3" s="540"/>
      <c r="D3" s="64">
        <v>2</v>
      </c>
      <c r="E3" s="68" t="s">
        <v>157</v>
      </c>
      <c r="F3" s="62">
        <v>297</v>
      </c>
      <c r="G3" s="54">
        <v>9.7440944881889757E-2</v>
      </c>
    </row>
    <row r="4" spans="1:7">
      <c r="B4" s="541"/>
      <c r="C4" s="541"/>
      <c r="D4" s="64"/>
      <c r="E4" s="68" t="s">
        <v>150</v>
      </c>
      <c r="F4" s="62">
        <v>3048</v>
      </c>
      <c r="G4" s="62">
        <v>0</v>
      </c>
    </row>
    <row r="5" spans="1:7">
      <c r="B5" s="542" t="s">
        <v>162</v>
      </c>
      <c r="C5" s="542" t="s">
        <v>1410</v>
      </c>
      <c r="D5" s="65">
        <v>11</v>
      </c>
      <c r="E5" s="66" t="s">
        <v>163</v>
      </c>
      <c r="F5" s="67">
        <v>338</v>
      </c>
      <c r="G5" s="383">
        <v>0.11089238845144356</v>
      </c>
    </row>
    <row r="6" spans="1:7">
      <c r="B6" s="543"/>
      <c r="C6" s="543"/>
      <c r="D6" s="65">
        <v>12</v>
      </c>
      <c r="E6" s="66" t="s">
        <v>164</v>
      </c>
      <c r="F6" s="67">
        <v>2073</v>
      </c>
      <c r="G6" s="383">
        <v>0.68011811023622049</v>
      </c>
    </row>
    <row r="7" spans="1:7">
      <c r="B7" s="543"/>
      <c r="C7" s="543"/>
      <c r="D7" s="65">
        <v>13</v>
      </c>
      <c r="E7" s="66" t="s">
        <v>165</v>
      </c>
      <c r="F7" s="67">
        <v>8</v>
      </c>
      <c r="G7" s="383">
        <v>2.6246719160104987E-3</v>
      </c>
    </row>
    <row r="8" spans="1:7">
      <c r="B8" s="543"/>
      <c r="C8" s="543"/>
      <c r="D8" s="65">
        <v>22</v>
      </c>
      <c r="E8" s="66" t="s">
        <v>166</v>
      </c>
      <c r="F8" s="67">
        <v>629</v>
      </c>
      <c r="G8" s="383">
        <v>0.20636482939632547</v>
      </c>
    </row>
    <row r="9" spans="1:7">
      <c r="B9" s="544"/>
      <c r="C9" s="544"/>
      <c r="D9" s="65"/>
      <c r="E9" s="66" t="s">
        <v>150</v>
      </c>
      <c r="F9" s="67">
        <v>3048</v>
      </c>
      <c r="G9" s="67">
        <v>0</v>
      </c>
    </row>
    <row r="10" spans="1:7">
      <c r="B10" s="531" t="s">
        <v>158</v>
      </c>
      <c r="C10" s="531" t="s">
        <v>1390</v>
      </c>
      <c r="D10" s="60">
        <v>1</v>
      </c>
      <c r="E10" s="61" t="s">
        <v>159</v>
      </c>
      <c r="F10" s="69">
        <v>2715</v>
      </c>
      <c r="G10" s="56">
        <v>0.89074803149606296</v>
      </c>
    </row>
    <row r="11" spans="1:7">
      <c r="B11" s="532"/>
      <c r="C11" s="532"/>
      <c r="D11" s="60">
        <v>2</v>
      </c>
      <c r="E11" s="61" t="s">
        <v>160</v>
      </c>
      <c r="F11" s="69">
        <v>253</v>
      </c>
      <c r="G11" s="56">
        <v>8.3005249343832008E-2</v>
      </c>
    </row>
    <row r="12" spans="1:7">
      <c r="B12" s="532"/>
      <c r="C12" s="532"/>
      <c r="D12" s="60">
        <v>3</v>
      </c>
      <c r="E12" s="61" t="s">
        <v>161</v>
      </c>
      <c r="F12" s="69">
        <v>80</v>
      </c>
      <c r="G12" s="56">
        <v>2.6246719160104987E-2</v>
      </c>
    </row>
    <row r="13" spans="1:7">
      <c r="B13" s="533"/>
      <c r="C13" s="533"/>
      <c r="D13" s="60"/>
      <c r="E13" s="61" t="s">
        <v>150</v>
      </c>
      <c r="F13" s="69">
        <v>3048</v>
      </c>
      <c r="G13" s="69">
        <v>0</v>
      </c>
    </row>
    <row r="14" spans="1:7">
      <c r="B14" s="534" t="s">
        <v>169</v>
      </c>
      <c r="C14" s="534" t="s">
        <v>1411</v>
      </c>
      <c r="D14" s="65">
        <v>1</v>
      </c>
      <c r="E14" s="66" t="s">
        <v>170</v>
      </c>
      <c r="F14" s="67">
        <v>2702</v>
      </c>
      <c r="G14" s="55">
        <v>0.88648293963254587</v>
      </c>
    </row>
    <row r="15" spans="1:7">
      <c r="B15" s="535"/>
      <c r="C15" s="535"/>
      <c r="D15" s="65">
        <v>2</v>
      </c>
      <c r="E15" s="66" t="s">
        <v>171</v>
      </c>
      <c r="F15" s="67">
        <v>346</v>
      </c>
      <c r="G15" s="55">
        <v>0.11351706036745407</v>
      </c>
    </row>
    <row r="16" spans="1:7">
      <c r="B16" s="536"/>
      <c r="C16" s="536"/>
      <c r="D16" s="65"/>
      <c r="E16" s="66" t="s">
        <v>150</v>
      </c>
      <c r="F16" s="67">
        <v>3048</v>
      </c>
      <c r="G16" s="67">
        <v>0</v>
      </c>
    </row>
    <row r="17" spans="2:7">
      <c r="B17" s="531" t="s">
        <v>167</v>
      </c>
      <c r="C17" s="531" t="s">
        <v>1393</v>
      </c>
      <c r="D17" s="60">
        <v>0</v>
      </c>
      <c r="E17" s="61" t="s">
        <v>154</v>
      </c>
      <c r="F17" s="69">
        <v>2419</v>
      </c>
      <c r="G17" s="56">
        <v>0.79363517060367461</v>
      </c>
    </row>
    <row r="18" spans="2:7">
      <c r="B18" s="532"/>
      <c r="C18" s="532"/>
      <c r="D18" s="60">
        <v>1</v>
      </c>
      <c r="E18" s="61" t="s">
        <v>168</v>
      </c>
      <c r="F18" s="69">
        <v>629</v>
      </c>
      <c r="G18" s="56">
        <v>0.20636482939632547</v>
      </c>
    </row>
    <row r="19" spans="2:7">
      <c r="B19" s="533"/>
      <c r="C19" s="533"/>
      <c r="D19" s="60"/>
      <c r="E19" s="61" t="s">
        <v>150</v>
      </c>
      <c r="F19" s="69">
        <v>3048</v>
      </c>
      <c r="G19" s="69">
        <v>0</v>
      </c>
    </row>
    <row r="20" spans="2:7">
      <c r="B20" s="534" t="s">
        <v>152</v>
      </c>
      <c r="C20" s="534" t="s">
        <v>1394</v>
      </c>
      <c r="D20" s="65">
        <v>1</v>
      </c>
      <c r="E20" s="66" t="s">
        <v>148</v>
      </c>
      <c r="F20" s="67">
        <v>6</v>
      </c>
      <c r="G20" s="55">
        <v>1</v>
      </c>
    </row>
    <row r="21" spans="2:7" ht="24" customHeight="1">
      <c r="B21" s="536"/>
      <c r="C21" s="536"/>
      <c r="D21" s="65"/>
      <c r="E21" s="66" t="s">
        <v>150</v>
      </c>
      <c r="F21" s="67">
        <v>6</v>
      </c>
      <c r="G21" s="67">
        <v>3042</v>
      </c>
    </row>
    <row r="22" spans="2:7">
      <c r="B22" s="531" t="s">
        <v>207</v>
      </c>
      <c r="C22" s="531" t="s">
        <v>1400</v>
      </c>
      <c r="D22" s="60">
        <v>37</v>
      </c>
      <c r="E22" s="61" t="s">
        <v>208</v>
      </c>
      <c r="F22" s="69">
        <v>3</v>
      </c>
      <c r="G22" s="56">
        <v>9.8425196850393699E-4</v>
      </c>
    </row>
    <row r="23" spans="2:7">
      <c r="B23" s="532"/>
      <c r="C23" s="532"/>
      <c r="D23" s="60">
        <v>38</v>
      </c>
      <c r="E23" s="61" t="s">
        <v>209</v>
      </c>
      <c r="F23" s="69">
        <v>370</v>
      </c>
      <c r="G23" s="56">
        <v>0.12139107611548557</v>
      </c>
    </row>
    <row r="24" spans="2:7">
      <c r="B24" s="532"/>
      <c r="C24" s="532"/>
      <c r="D24" s="60">
        <v>39</v>
      </c>
      <c r="E24" s="61" t="s">
        <v>210</v>
      </c>
      <c r="F24" s="69">
        <v>628</v>
      </c>
      <c r="G24" s="56">
        <v>0.20603674540682415</v>
      </c>
    </row>
    <row r="25" spans="2:7">
      <c r="B25" s="532"/>
      <c r="C25" s="532"/>
      <c r="D25" s="60">
        <v>40</v>
      </c>
      <c r="E25" s="61" t="s">
        <v>211</v>
      </c>
      <c r="F25" s="69">
        <v>653</v>
      </c>
      <c r="G25" s="56">
        <v>0.21423884514435695</v>
      </c>
    </row>
    <row r="26" spans="2:7">
      <c r="B26" s="532"/>
      <c r="C26" s="532"/>
      <c r="D26" s="60">
        <v>41</v>
      </c>
      <c r="E26" s="61" t="s">
        <v>212</v>
      </c>
      <c r="F26" s="69">
        <v>602</v>
      </c>
      <c r="G26" s="56">
        <v>0.19750656167979003</v>
      </c>
    </row>
    <row r="27" spans="2:7">
      <c r="B27" s="532"/>
      <c r="C27" s="532"/>
      <c r="D27" s="60">
        <v>42</v>
      </c>
      <c r="E27" s="61" t="s">
        <v>213</v>
      </c>
      <c r="F27" s="69">
        <v>570</v>
      </c>
      <c r="G27" s="56">
        <v>0.18700787401574803</v>
      </c>
    </row>
    <row r="28" spans="2:7">
      <c r="B28" s="532"/>
      <c r="C28" s="532"/>
      <c r="D28" s="60">
        <v>43</v>
      </c>
      <c r="E28" s="61" t="s">
        <v>214</v>
      </c>
      <c r="F28" s="69">
        <v>221</v>
      </c>
      <c r="G28" s="56">
        <v>7.2506561679790027E-2</v>
      </c>
    </row>
    <row r="29" spans="2:7">
      <c r="B29" s="532"/>
      <c r="C29" s="532"/>
      <c r="D29" s="60">
        <v>44</v>
      </c>
      <c r="E29" s="61" t="s">
        <v>215</v>
      </c>
      <c r="F29" s="69">
        <v>1</v>
      </c>
      <c r="G29" s="56">
        <v>3.2808398950131233E-4</v>
      </c>
    </row>
    <row r="30" spans="2:7">
      <c r="B30" s="532"/>
      <c r="C30" s="532"/>
      <c r="D30" s="60"/>
      <c r="E30" s="61" t="s">
        <v>150</v>
      </c>
      <c r="F30" s="69">
        <v>3048</v>
      </c>
      <c r="G30" s="69">
        <v>0</v>
      </c>
    </row>
    <row r="31" spans="2:7">
      <c r="B31" s="532"/>
      <c r="C31" s="532"/>
      <c r="D31" s="60"/>
      <c r="E31" s="61" t="s">
        <v>185</v>
      </c>
      <c r="F31" s="69">
        <v>40.340000000000003</v>
      </c>
      <c r="G31" s="69">
        <v>0.03</v>
      </c>
    </row>
    <row r="32" spans="2:7">
      <c r="B32" s="532"/>
      <c r="C32" s="532"/>
      <c r="D32" s="60"/>
      <c r="E32" s="61" t="s">
        <v>186</v>
      </c>
      <c r="F32" s="69">
        <v>37</v>
      </c>
      <c r="G32" s="69">
        <v>44</v>
      </c>
    </row>
    <row r="33" spans="2:7">
      <c r="B33" s="533"/>
      <c r="C33" s="533"/>
      <c r="D33" s="60"/>
      <c r="E33" s="61" t="s">
        <v>187</v>
      </c>
      <c r="F33" s="69">
        <v>40</v>
      </c>
      <c r="G33" s="69">
        <v>40</v>
      </c>
    </row>
    <row r="34" spans="2:7">
      <c r="B34" s="535" t="s">
        <v>176</v>
      </c>
      <c r="C34" s="535" t="s">
        <v>1408</v>
      </c>
      <c r="D34" s="234">
        <v>0</v>
      </c>
      <c r="E34" s="235" t="s">
        <v>177</v>
      </c>
      <c r="F34" s="236">
        <v>39</v>
      </c>
      <c r="G34" s="237">
        <v>1.2795275590551181E-2</v>
      </c>
    </row>
    <row r="35" spans="2:7">
      <c r="B35" s="535"/>
      <c r="C35" s="535"/>
      <c r="D35" s="65">
        <v>1</v>
      </c>
      <c r="E35" s="66" t="s">
        <v>156</v>
      </c>
      <c r="F35" s="67">
        <v>61</v>
      </c>
      <c r="G35" s="55">
        <v>2.0013123359580054E-2</v>
      </c>
    </row>
    <row r="36" spans="2:7">
      <c r="B36" s="535"/>
      <c r="C36" s="535"/>
      <c r="D36" s="65">
        <v>2</v>
      </c>
      <c r="E36" s="66" t="s">
        <v>157</v>
      </c>
      <c r="F36" s="67">
        <v>90</v>
      </c>
      <c r="G36" s="55">
        <v>2.952755905511811E-2</v>
      </c>
    </row>
    <row r="37" spans="2:7">
      <c r="B37" s="535"/>
      <c r="C37" s="535"/>
      <c r="D37" s="65">
        <v>3</v>
      </c>
      <c r="E37" s="66" t="s">
        <v>173</v>
      </c>
      <c r="F37" s="67">
        <v>110</v>
      </c>
      <c r="G37" s="55">
        <v>3.608923884514436E-2</v>
      </c>
    </row>
    <row r="38" spans="2:7">
      <c r="B38" s="535"/>
      <c r="C38" s="535"/>
      <c r="D38" s="65">
        <v>4</v>
      </c>
      <c r="E38" s="66" t="s">
        <v>174</v>
      </c>
      <c r="F38" s="67">
        <v>156</v>
      </c>
      <c r="G38" s="55">
        <v>5.1181102362204724E-2</v>
      </c>
    </row>
    <row r="39" spans="2:7">
      <c r="B39" s="535"/>
      <c r="C39" s="535"/>
      <c r="D39" s="65">
        <v>5</v>
      </c>
      <c r="E39" s="66" t="s">
        <v>175</v>
      </c>
      <c r="F39" s="67">
        <v>186</v>
      </c>
      <c r="G39" s="55">
        <v>6.102362204724409E-2</v>
      </c>
    </row>
    <row r="40" spans="2:7">
      <c r="B40" s="535"/>
      <c r="C40" s="535"/>
      <c r="D40" s="65">
        <v>6</v>
      </c>
      <c r="E40" s="66" t="s">
        <v>178</v>
      </c>
      <c r="F40" s="67">
        <v>224</v>
      </c>
      <c r="G40" s="55">
        <v>7.3490813648293962E-2</v>
      </c>
    </row>
    <row r="41" spans="2:7">
      <c r="B41" s="535"/>
      <c r="C41" s="535"/>
      <c r="D41" s="65">
        <v>7</v>
      </c>
      <c r="E41" s="66" t="s">
        <v>179</v>
      </c>
      <c r="F41" s="67">
        <v>241</v>
      </c>
      <c r="G41" s="55">
        <v>7.9068241469816267E-2</v>
      </c>
    </row>
    <row r="42" spans="2:7">
      <c r="B42" s="535"/>
      <c r="C42" s="535"/>
      <c r="D42" s="65">
        <v>8</v>
      </c>
      <c r="E42" s="66" t="s">
        <v>180</v>
      </c>
      <c r="F42" s="67">
        <v>276</v>
      </c>
      <c r="G42" s="55">
        <v>9.055118110236221E-2</v>
      </c>
    </row>
    <row r="43" spans="2:7">
      <c r="B43" s="535"/>
      <c r="C43" s="535"/>
      <c r="D43" s="65">
        <v>9</v>
      </c>
      <c r="E43" s="66" t="s">
        <v>181</v>
      </c>
      <c r="F43" s="67">
        <v>329</v>
      </c>
      <c r="G43" s="55">
        <v>0.10793963254593177</v>
      </c>
    </row>
    <row r="44" spans="2:7">
      <c r="B44" s="535"/>
      <c r="C44" s="535"/>
      <c r="D44" s="65">
        <v>10</v>
      </c>
      <c r="E44" s="66" t="s">
        <v>182</v>
      </c>
      <c r="F44" s="67">
        <v>416</v>
      </c>
      <c r="G44" s="55">
        <v>0.13648293963254593</v>
      </c>
    </row>
    <row r="45" spans="2:7">
      <c r="B45" s="535"/>
      <c r="C45" s="535"/>
      <c r="D45" s="65">
        <v>11</v>
      </c>
      <c r="E45" s="66" t="s">
        <v>183</v>
      </c>
      <c r="F45" s="67">
        <v>508</v>
      </c>
      <c r="G45" s="55">
        <v>0.16666666666666669</v>
      </c>
    </row>
    <row r="46" spans="2:7">
      <c r="B46" s="535"/>
      <c r="C46" s="535"/>
      <c r="D46" s="65">
        <v>12</v>
      </c>
      <c r="E46" s="66" t="s">
        <v>184</v>
      </c>
      <c r="F46" s="67">
        <v>412</v>
      </c>
      <c r="G46" s="55">
        <v>0.13517060367454067</v>
      </c>
    </row>
    <row r="47" spans="2:7">
      <c r="B47" s="535"/>
      <c r="C47" s="535"/>
      <c r="D47" s="65"/>
      <c r="E47" s="66" t="s">
        <v>150</v>
      </c>
      <c r="F47" s="67">
        <v>3048</v>
      </c>
      <c r="G47" s="67">
        <v>0</v>
      </c>
    </row>
    <row r="48" spans="2:7">
      <c r="B48" s="535"/>
      <c r="C48" s="535"/>
      <c r="D48" s="65"/>
      <c r="E48" s="66" t="s">
        <v>185</v>
      </c>
      <c r="F48" s="67">
        <v>8.2100000000000009</v>
      </c>
      <c r="G48" s="67">
        <v>0.06</v>
      </c>
    </row>
    <row r="49" spans="2:7">
      <c r="B49" s="535"/>
      <c r="C49" s="535"/>
      <c r="D49" s="65"/>
      <c r="E49" s="66" t="s">
        <v>186</v>
      </c>
      <c r="F49" s="67">
        <v>0</v>
      </c>
      <c r="G49" s="67">
        <v>12</v>
      </c>
    </row>
    <row r="50" spans="2:7">
      <c r="B50" s="536"/>
      <c r="C50" s="536"/>
      <c r="D50" s="65"/>
      <c r="E50" s="66" t="s">
        <v>187</v>
      </c>
      <c r="F50" s="67">
        <v>9</v>
      </c>
      <c r="G50" s="67">
        <v>11</v>
      </c>
    </row>
    <row r="51" spans="2:7">
      <c r="B51" s="531" t="s">
        <v>188</v>
      </c>
      <c r="C51" s="531" t="s">
        <v>1409</v>
      </c>
      <c r="D51" s="60">
        <v>0</v>
      </c>
      <c r="E51" s="61" t="s">
        <v>177</v>
      </c>
      <c r="F51" s="69">
        <v>131</v>
      </c>
      <c r="G51" s="56">
        <v>4.2979002624671914E-2</v>
      </c>
    </row>
    <row r="52" spans="2:7">
      <c r="B52" s="532"/>
      <c r="C52" s="532"/>
      <c r="D52" s="60">
        <v>1</v>
      </c>
      <c r="E52" s="61" t="s">
        <v>156</v>
      </c>
      <c r="F52" s="69">
        <v>186</v>
      </c>
      <c r="G52" s="56">
        <v>6.102362204724409E-2</v>
      </c>
    </row>
    <row r="53" spans="2:7">
      <c r="B53" s="532"/>
      <c r="C53" s="532"/>
      <c r="D53" s="60">
        <v>2</v>
      </c>
      <c r="E53" s="61" t="s">
        <v>157</v>
      </c>
      <c r="F53" s="69">
        <v>236</v>
      </c>
      <c r="G53" s="56">
        <v>7.7427821522309703E-2</v>
      </c>
    </row>
    <row r="54" spans="2:7">
      <c r="B54" s="532"/>
      <c r="C54" s="532"/>
      <c r="D54" s="60">
        <v>3</v>
      </c>
      <c r="E54" s="61" t="s">
        <v>173</v>
      </c>
      <c r="F54" s="69">
        <v>286</v>
      </c>
      <c r="G54" s="56">
        <v>9.3832020997375323E-2</v>
      </c>
    </row>
    <row r="55" spans="2:7">
      <c r="B55" s="532"/>
      <c r="C55" s="532"/>
      <c r="D55" s="60">
        <v>4</v>
      </c>
      <c r="E55" s="61" t="s">
        <v>174</v>
      </c>
      <c r="F55" s="69">
        <v>272</v>
      </c>
      <c r="G55" s="56">
        <v>8.9238845144356954E-2</v>
      </c>
    </row>
    <row r="56" spans="2:7">
      <c r="B56" s="532"/>
      <c r="C56" s="532"/>
      <c r="D56" s="60">
        <v>5</v>
      </c>
      <c r="E56" s="61" t="s">
        <v>175</v>
      </c>
      <c r="F56" s="69">
        <v>322</v>
      </c>
      <c r="G56" s="56">
        <v>0.10564304461942257</v>
      </c>
    </row>
    <row r="57" spans="2:7">
      <c r="B57" s="532"/>
      <c r="C57" s="532"/>
      <c r="D57" s="60">
        <v>6</v>
      </c>
      <c r="E57" s="61" t="s">
        <v>178</v>
      </c>
      <c r="F57" s="69">
        <v>308</v>
      </c>
      <c r="G57" s="56">
        <v>0.10104986876640419</v>
      </c>
    </row>
    <row r="58" spans="2:7">
      <c r="B58" s="532"/>
      <c r="C58" s="532"/>
      <c r="D58" s="60">
        <v>7</v>
      </c>
      <c r="E58" s="61" t="s">
        <v>179</v>
      </c>
      <c r="F58" s="69">
        <v>323</v>
      </c>
      <c r="G58" s="56">
        <v>0.10597112860892388</v>
      </c>
    </row>
    <row r="59" spans="2:7">
      <c r="B59" s="532"/>
      <c r="C59" s="532"/>
      <c r="D59" s="60">
        <v>8</v>
      </c>
      <c r="E59" s="61" t="s">
        <v>180</v>
      </c>
      <c r="F59" s="69">
        <v>272</v>
      </c>
      <c r="G59" s="56">
        <v>8.9238845144356954E-2</v>
      </c>
    </row>
    <row r="60" spans="2:7">
      <c r="B60" s="532"/>
      <c r="C60" s="532"/>
      <c r="D60" s="60">
        <v>9</v>
      </c>
      <c r="E60" s="61" t="s">
        <v>181</v>
      </c>
      <c r="F60" s="69">
        <v>221</v>
      </c>
      <c r="G60" s="56">
        <v>7.2506561679790027E-2</v>
      </c>
    </row>
    <row r="61" spans="2:7">
      <c r="B61" s="532"/>
      <c r="C61" s="532"/>
      <c r="D61" s="60">
        <v>10</v>
      </c>
      <c r="E61" s="61" t="s">
        <v>182</v>
      </c>
      <c r="F61" s="69">
        <v>202</v>
      </c>
      <c r="G61" s="56">
        <v>6.6272965879265081E-2</v>
      </c>
    </row>
    <row r="62" spans="2:7">
      <c r="B62" s="532"/>
      <c r="C62" s="532"/>
      <c r="D62" s="60">
        <v>11</v>
      </c>
      <c r="E62" s="61" t="s">
        <v>183</v>
      </c>
      <c r="F62" s="69">
        <v>171</v>
      </c>
      <c r="G62" s="56">
        <v>5.6102362204724407E-2</v>
      </c>
    </row>
    <row r="63" spans="2:7">
      <c r="B63" s="532"/>
      <c r="C63" s="532"/>
      <c r="D63" s="60">
        <v>12</v>
      </c>
      <c r="E63" s="61" t="s">
        <v>184</v>
      </c>
      <c r="F63" s="69">
        <v>118</v>
      </c>
      <c r="G63" s="56">
        <v>3.8713910761154852E-2</v>
      </c>
    </row>
    <row r="64" spans="2:7">
      <c r="B64" s="532"/>
      <c r="C64" s="532"/>
      <c r="D64" s="60"/>
      <c r="E64" s="61" t="s">
        <v>150</v>
      </c>
      <c r="F64" s="69">
        <v>3048</v>
      </c>
      <c r="G64" s="69">
        <v>0</v>
      </c>
    </row>
    <row r="65" spans="2:7">
      <c r="B65" s="532"/>
      <c r="C65" s="532"/>
      <c r="D65" s="60"/>
      <c r="E65" s="61" t="s">
        <v>185</v>
      </c>
      <c r="F65" s="69">
        <v>5.84</v>
      </c>
      <c r="G65" s="69">
        <v>0.06</v>
      </c>
    </row>
    <row r="66" spans="2:7">
      <c r="B66" s="532"/>
      <c r="C66" s="532"/>
      <c r="D66" s="60"/>
      <c r="E66" s="61" t="s">
        <v>186</v>
      </c>
      <c r="F66" s="69">
        <v>0</v>
      </c>
      <c r="G66" s="69">
        <v>12</v>
      </c>
    </row>
    <row r="67" spans="2:7">
      <c r="B67" s="533"/>
      <c r="C67" s="533"/>
      <c r="D67" s="60"/>
      <c r="E67" s="61" t="s">
        <v>187</v>
      </c>
      <c r="F67" s="69">
        <v>6</v>
      </c>
      <c r="G67" s="69">
        <v>7</v>
      </c>
    </row>
    <row r="68" spans="2:7">
      <c r="B68" s="534" t="s">
        <v>172</v>
      </c>
      <c r="C68" s="534" t="s">
        <v>1398</v>
      </c>
      <c r="D68" s="65">
        <v>1</v>
      </c>
      <c r="E68" s="66" t="s">
        <v>156</v>
      </c>
      <c r="F68" s="67">
        <v>1820</v>
      </c>
      <c r="G68" s="55">
        <v>0.59868421052631571</v>
      </c>
    </row>
    <row r="69" spans="2:7">
      <c r="B69" s="535"/>
      <c r="C69" s="535"/>
      <c r="D69" s="65">
        <v>2</v>
      </c>
      <c r="E69" s="66" t="s">
        <v>157</v>
      </c>
      <c r="F69" s="67">
        <v>770</v>
      </c>
      <c r="G69" s="55">
        <v>0.25328947368421051</v>
      </c>
    </row>
    <row r="70" spans="2:7">
      <c r="B70" s="535"/>
      <c r="C70" s="535"/>
      <c r="D70" s="65">
        <v>3</v>
      </c>
      <c r="E70" s="66" t="s">
        <v>173</v>
      </c>
      <c r="F70" s="67">
        <v>372</v>
      </c>
      <c r="G70" s="55">
        <v>0.12236842105263157</v>
      </c>
    </row>
    <row r="71" spans="2:7">
      <c r="B71" s="535"/>
      <c r="C71" s="535"/>
      <c r="D71" s="65">
        <v>4</v>
      </c>
      <c r="E71" s="66" t="s">
        <v>174</v>
      </c>
      <c r="F71" s="67">
        <v>60</v>
      </c>
      <c r="G71" s="55">
        <v>1.9736842105263157E-2</v>
      </c>
    </row>
    <row r="72" spans="2:7">
      <c r="B72" s="535"/>
      <c r="C72" s="535"/>
      <c r="D72" s="65">
        <v>5</v>
      </c>
      <c r="E72" s="66" t="s">
        <v>175</v>
      </c>
      <c r="F72" s="67">
        <v>18</v>
      </c>
      <c r="G72" s="55">
        <v>5.9210526315789467E-3</v>
      </c>
    </row>
    <row r="73" spans="2:7">
      <c r="B73" s="536"/>
      <c r="C73" s="536"/>
      <c r="D73" s="65"/>
      <c r="E73" s="66" t="s">
        <v>150</v>
      </c>
      <c r="F73" s="67">
        <v>3040</v>
      </c>
      <c r="G73" s="67">
        <v>8</v>
      </c>
    </row>
    <row r="74" spans="2:7">
      <c r="B74" s="531" t="s">
        <v>189</v>
      </c>
      <c r="C74" s="531" t="s">
        <v>1412</v>
      </c>
      <c r="D74" s="60">
        <v>2003</v>
      </c>
      <c r="E74" s="61" t="s">
        <v>190</v>
      </c>
      <c r="F74" s="69">
        <v>48</v>
      </c>
      <c r="G74" s="56">
        <v>1.5748031496062992E-2</v>
      </c>
    </row>
    <row r="75" spans="2:7">
      <c r="B75" s="532"/>
      <c r="C75" s="532"/>
      <c r="D75" s="60">
        <v>2004</v>
      </c>
      <c r="E75" s="61" t="s">
        <v>191</v>
      </c>
      <c r="F75" s="69">
        <v>410</v>
      </c>
      <c r="G75" s="56">
        <v>0.13451443569553806</v>
      </c>
    </row>
    <row r="76" spans="2:7">
      <c r="B76" s="532"/>
      <c r="C76" s="532"/>
      <c r="D76" s="60">
        <v>2005</v>
      </c>
      <c r="E76" s="61" t="s">
        <v>192</v>
      </c>
      <c r="F76" s="69">
        <v>510</v>
      </c>
      <c r="G76" s="56">
        <v>0.1673228346456693</v>
      </c>
    </row>
    <row r="77" spans="2:7">
      <c r="B77" s="532"/>
      <c r="C77" s="532"/>
      <c r="D77" s="60">
        <v>2006</v>
      </c>
      <c r="E77" s="61" t="s">
        <v>193</v>
      </c>
      <c r="F77" s="69">
        <v>411</v>
      </c>
      <c r="G77" s="56">
        <v>0.13484251968503938</v>
      </c>
    </row>
    <row r="78" spans="2:7">
      <c r="B78" s="532"/>
      <c r="C78" s="532"/>
      <c r="D78" s="60">
        <v>2007</v>
      </c>
      <c r="E78" s="61" t="s">
        <v>194</v>
      </c>
      <c r="F78" s="69">
        <v>315</v>
      </c>
      <c r="G78" s="56">
        <v>0.10334645669291338</v>
      </c>
    </row>
    <row r="79" spans="2:7">
      <c r="B79" s="532"/>
      <c r="C79" s="532"/>
      <c r="D79" s="60">
        <v>2008</v>
      </c>
      <c r="E79" s="61" t="s">
        <v>195</v>
      </c>
      <c r="F79" s="69">
        <v>285</v>
      </c>
      <c r="G79" s="56">
        <v>9.3503937007874016E-2</v>
      </c>
    </row>
    <row r="80" spans="2:7">
      <c r="B80" s="532"/>
      <c r="C80" s="532"/>
      <c r="D80" s="60">
        <v>2009</v>
      </c>
      <c r="E80" s="61" t="s">
        <v>196</v>
      </c>
      <c r="F80" s="69">
        <v>247</v>
      </c>
      <c r="G80" s="56">
        <v>8.1036745406824137E-2</v>
      </c>
    </row>
    <row r="81" spans="2:7">
      <c r="B81" s="532"/>
      <c r="C81" s="532"/>
      <c r="D81" s="60">
        <v>2010</v>
      </c>
      <c r="E81" s="61" t="s">
        <v>197</v>
      </c>
      <c r="F81" s="69">
        <v>210</v>
      </c>
      <c r="G81" s="56">
        <v>6.8897637795275593E-2</v>
      </c>
    </row>
    <row r="82" spans="2:7">
      <c r="B82" s="532"/>
      <c r="C82" s="532"/>
      <c r="D82" s="60">
        <v>2011</v>
      </c>
      <c r="E82" s="61" t="s">
        <v>198</v>
      </c>
      <c r="F82" s="69">
        <v>172</v>
      </c>
      <c r="G82" s="56">
        <v>5.6430446194225728E-2</v>
      </c>
    </row>
    <row r="83" spans="2:7">
      <c r="B83" s="532"/>
      <c r="C83" s="532"/>
      <c r="D83" s="60">
        <v>2012</v>
      </c>
      <c r="E83" s="61" t="s">
        <v>199</v>
      </c>
      <c r="F83" s="69">
        <v>165</v>
      </c>
      <c r="G83" s="56">
        <v>5.4133858267716536E-2</v>
      </c>
    </row>
    <row r="84" spans="2:7">
      <c r="B84" s="532"/>
      <c r="C84" s="532"/>
      <c r="D84" s="60">
        <v>2013</v>
      </c>
      <c r="E84" s="61" t="s">
        <v>200</v>
      </c>
      <c r="F84" s="69">
        <v>100</v>
      </c>
      <c r="G84" s="56">
        <v>3.2808398950131233E-2</v>
      </c>
    </row>
    <row r="85" spans="2:7">
      <c r="B85" s="532"/>
      <c r="C85" s="532"/>
      <c r="D85" s="60">
        <v>2014</v>
      </c>
      <c r="E85" s="61" t="s">
        <v>201</v>
      </c>
      <c r="F85" s="69">
        <v>85</v>
      </c>
      <c r="G85" s="56">
        <v>2.788713910761155E-2</v>
      </c>
    </row>
    <row r="86" spans="2:7">
      <c r="B86" s="532"/>
      <c r="C86" s="532"/>
      <c r="D86" s="60">
        <v>2015</v>
      </c>
      <c r="E86" s="61" t="s">
        <v>202</v>
      </c>
      <c r="F86" s="69">
        <v>64</v>
      </c>
      <c r="G86" s="56">
        <v>2.0997375328083989E-2</v>
      </c>
    </row>
    <row r="87" spans="2:7">
      <c r="B87" s="532"/>
      <c r="C87" s="532"/>
      <c r="D87" s="60">
        <v>2016</v>
      </c>
      <c r="E87" s="61" t="s">
        <v>203</v>
      </c>
      <c r="F87" s="69">
        <v>26</v>
      </c>
      <c r="G87" s="56">
        <v>8.5301837270341206E-3</v>
      </c>
    </row>
    <row r="88" spans="2:7">
      <c r="B88" s="533"/>
      <c r="C88" s="533"/>
      <c r="D88" s="60"/>
      <c r="E88" s="61" t="s">
        <v>150</v>
      </c>
      <c r="F88" s="69">
        <v>3048</v>
      </c>
      <c r="G88" s="69">
        <v>0</v>
      </c>
    </row>
    <row r="89" spans="2:7">
      <c r="B89" s="534" t="s">
        <v>204</v>
      </c>
      <c r="C89" s="534" t="s">
        <v>1413</v>
      </c>
      <c r="D89" s="65">
        <v>2003</v>
      </c>
      <c r="E89" s="66" t="s">
        <v>190</v>
      </c>
      <c r="F89" s="67">
        <v>8</v>
      </c>
      <c r="G89" s="55">
        <v>2.6246719160104987E-3</v>
      </c>
    </row>
    <row r="90" spans="2:7">
      <c r="B90" s="535"/>
      <c r="C90" s="535"/>
      <c r="D90" s="65">
        <v>2004</v>
      </c>
      <c r="E90" s="66" t="s">
        <v>191</v>
      </c>
      <c r="F90" s="67">
        <v>117</v>
      </c>
      <c r="G90" s="55">
        <v>3.8385826771653545E-2</v>
      </c>
    </row>
    <row r="91" spans="2:7">
      <c r="B91" s="535"/>
      <c r="C91" s="535"/>
      <c r="D91" s="65">
        <v>2005</v>
      </c>
      <c r="E91" s="66" t="s">
        <v>192</v>
      </c>
      <c r="F91" s="67">
        <v>185</v>
      </c>
      <c r="G91" s="55">
        <v>6.0695538057742783E-2</v>
      </c>
    </row>
    <row r="92" spans="2:7">
      <c r="B92" s="535"/>
      <c r="C92" s="535"/>
      <c r="D92" s="65">
        <v>2006</v>
      </c>
      <c r="E92" s="66" t="s">
        <v>193</v>
      </c>
      <c r="F92" s="67">
        <v>201</v>
      </c>
      <c r="G92" s="55">
        <v>6.5944881889763773E-2</v>
      </c>
    </row>
    <row r="93" spans="2:7">
      <c r="B93" s="535"/>
      <c r="C93" s="535"/>
      <c r="D93" s="65">
        <v>2007</v>
      </c>
      <c r="E93" s="66" t="s">
        <v>194</v>
      </c>
      <c r="F93" s="67">
        <v>229</v>
      </c>
      <c r="G93" s="55">
        <v>7.5131233595800526E-2</v>
      </c>
    </row>
    <row r="94" spans="2:7">
      <c r="B94" s="535"/>
      <c r="C94" s="535"/>
      <c r="D94" s="65">
        <v>2008</v>
      </c>
      <c r="E94" s="66" t="s">
        <v>195</v>
      </c>
      <c r="F94" s="67">
        <v>285</v>
      </c>
      <c r="G94" s="55">
        <v>9.3503937007874016E-2</v>
      </c>
    </row>
    <row r="95" spans="2:7">
      <c r="B95" s="535"/>
      <c r="C95" s="535"/>
      <c r="D95" s="65">
        <v>2009</v>
      </c>
      <c r="E95" s="66" t="s">
        <v>196</v>
      </c>
      <c r="F95" s="67">
        <v>309</v>
      </c>
      <c r="G95" s="55">
        <v>0.10137795275590551</v>
      </c>
    </row>
    <row r="96" spans="2:7">
      <c r="B96" s="535"/>
      <c r="C96" s="535"/>
      <c r="D96" s="65">
        <v>2010</v>
      </c>
      <c r="E96" s="66" t="s">
        <v>197</v>
      </c>
      <c r="F96" s="67">
        <v>321</v>
      </c>
      <c r="G96" s="55">
        <v>0.10531496062992125</v>
      </c>
    </row>
    <row r="97" spans="2:7">
      <c r="B97" s="535"/>
      <c r="C97" s="535"/>
      <c r="D97" s="65">
        <v>2011</v>
      </c>
      <c r="E97" s="66" t="s">
        <v>198</v>
      </c>
      <c r="F97" s="67">
        <v>315</v>
      </c>
      <c r="G97" s="55">
        <v>0.10334645669291338</v>
      </c>
    </row>
    <row r="98" spans="2:7">
      <c r="B98" s="535"/>
      <c r="C98" s="535"/>
      <c r="D98" s="65">
        <v>2012</v>
      </c>
      <c r="E98" s="66" t="s">
        <v>199</v>
      </c>
      <c r="F98" s="67">
        <v>281</v>
      </c>
      <c r="G98" s="55">
        <v>9.219160104986876E-2</v>
      </c>
    </row>
    <row r="99" spans="2:7">
      <c r="B99" s="535"/>
      <c r="C99" s="535"/>
      <c r="D99" s="65">
        <v>2013</v>
      </c>
      <c r="E99" s="66" t="s">
        <v>200</v>
      </c>
      <c r="F99" s="67">
        <v>293</v>
      </c>
      <c r="G99" s="55">
        <v>9.6128608923884501E-2</v>
      </c>
    </row>
    <row r="100" spans="2:7">
      <c r="B100" s="535"/>
      <c r="C100" s="535"/>
      <c r="D100" s="65">
        <v>2014</v>
      </c>
      <c r="E100" s="66" t="s">
        <v>201</v>
      </c>
      <c r="F100" s="67">
        <v>220</v>
      </c>
      <c r="G100" s="55">
        <v>7.217847769028872E-2</v>
      </c>
    </row>
    <row r="101" spans="2:7">
      <c r="B101" s="535"/>
      <c r="C101" s="535"/>
      <c r="D101" s="65">
        <v>2015</v>
      </c>
      <c r="E101" s="66" t="s">
        <v>202</v>
      </c>
      <c r="F101" s="67">
        <v>182</v>
      </c>
      <c r="G101" s="55">
        <v>5.9711286089238848E-2</v>
      </c>
    </row>
    <row r="102" spans="2:7">
      <c r="B102" s="535"/>
      <c r="C102" s="535"/>
      <c r="D102" s="65">
        <v>2016</v>
      </c>
      <c r="E102" s="66" t="s">
        <v>203</v>
      </c>
      <c r="F102" s="67">
        <v>99</v>
      </c>
      <c r="G102" s="55">
        <v>3.2480314960629919E-2</v>
      </c>
    </row>
    <row r="103" spans="2:7">
      <c r="B103" s="535"/>
      <c r="C103" s="535"/>
      <c r="D103" s="65">
        <v>2017</v>
      </c>
      <c r="E103" s="66" t="s">
        <v>205</v>
      </c>
      <c r="F103" s="67">
        <v>3</v>
      </c>
      <c r="G103" s="55">
        <v>9.8425196850393699E-4</v>
      </c>
    </row>
    <row r="104" spans="2:7">
      <c r="B104" s="536"/>
      <c r="C104" s="536"/>
      <c r="D104" s="65"/>
      <c r="E104" s="66" t="s">
        <v>150</v>
      </c>
      <c r="F104" s="67">
        <v>3048</v>
      </c>
      <c r="G104" s="67">
        <v>0</v>
      </c>
    </row>
    <row r="105" spans="2:7">
      <c r="B105" s="531" t="s">
        <v>206</v>
      </c>
      <c r="C105" s="531" t="s">
        <v>1395</v>
      </c>
      <c r="D105" s="60">
        <v>2</v>
      </c>
      <c r="E105" s="61" t="s">
        <v>157</v>
      </c>
      <c r="F105" s="69">
        <v>1</v>
      </c>
      <c r="G105" s="56">
        <v>3.2808398950131233E-4</v>
      </c>
    </row>
    <row r="106" spans="2:7">
      <c r="B106" s="532"/>
      <c r="C106" s="532"/>
      <c r="D106" s="60">
        <v>3</v>
      </c>
      <c r="E106" s="61" t="s">
        <v>173</v>
      </c>
      <c r="F106" s="69">
        <v>1</v>
      </c>
      <c r="G106" s="56">
        <v>3.2808398950131233E-4</v>
      </c>
    </row>
    <row r="107" spans="2:7">
      <c r="B107" s="532"/>
      <c r="C107" s="532"/>
      <c r="D107" s="60">
        <v>4</v>
      </c>
      <c r="E107" s="61" t="s">
        <v>174</v>
      </c>
      <c r="F107" s="69">
        <v>14</v>
      </c>
      <c r="G107" s="56">
        <v>4.5931758530183726E-3</v>
      </c>
    </row>
    <row r="108" spans="2:7">
      <c r="B108" s="532"/>
      <c r="C108" s="532"/>
      <c r="D108" s="60">
        <v>5</v>
      </c>
      <c r="E108" s="61" t="s">
        <v>175</v>
      </c>
      <c r="F108" s="69">
        <v>18</v>
      </c>
      <c r="G108" s="56">
        <v>5.905511811023622E-3</v>
      </c>
    </row>
    <row r="109" spans="2:7">
      <c r="B109" s="532"/>
      <c r="C109" s="532"/>
      <c r="D109" s="60">
        <v>6</v>
      </c>
      <c r="E109" s="61" t="s">
        <v>178</v>
      </c>
      <c r="F109" s="69">
        <v>137</v>
      </c>
      <c r="G109" s="56">
        <v>4.4947506561679791E-2</v>
      </c>
    </row>
    <row r="110" spans="2:7">
      <c r="B110" s="532"/>
      <c r="C110" s="532"/>
      <c r="D110" s="60">
        <v>7</v>
      </c>
      <c r="E110" s="61" t="s">
        <v>179</v>
      </c>
      <c r="F110" s="69">
        <v>2877</v>
      </c>
      <c r="G110" s="56">
        <v>0.94389763779527558</v>
      </c>
    </row>
    <row r="111" spans="2:7">
      <c r="B111" s="533"/>
      <c r="C111" s="533"/>
      <c r="D111" s="60"/>
      <c r="E111" s="61" t="s">
        <v>150</v>
      </c>
      <c r="F111" s="69">
        <v>3048</v>
      </c>
      <c r="G111" s="69">
        <v>0</v>
      </c>
    </row>
    <row r="112" spans="2:7">
      <c r="B112" s="534" t="s">
        <v>217</v>
      </c>
      <c r="C112" s="534" t="s">
        <v>1402</v>
      </c>
      <c r="D112" s="65">
        <v>1</v>
      </c>
      <c r="E112" s="66" t="s">
        <v>156</v>
      </c>
      <c r="F112" s="67">
        <v>524</v>
      </c>
      <c r="G112" s="55">
        <v>0.17548559946416614</v>
      </c>
    </row>
    <row r="113" spans="2:7">
      <c r="B113" s="535"/>
      <c r="C113" s="535"/>
      <c r="D113" s="65">
        <v>2</v>
      </c>
      <c r="E113" s="66" t="s">
        <v>157</v>
      </c>
      <c r="F113" s="67">
        <v>1591</v>
      </c>
      <c r="G113" s="55">
        <v>0.53281982585398535</v>
      </c>
    </row>
    <row r="114" spans="2:7">
      <c r="B114" s="535"/>
      <c r="C114" s="535"/>
      <c r="D114" s="65">
        <v>3</v>
      </c>
      <c r="E114" s="66" t="s">
        <v>173</v>
      </c>
      <c r="F114" s="67">
        <v>683</v>
      </c>
      <c r="G114" s="55">
        <v>0.22873409243134632</v>
      </c>
    </row>
    <row r="115" spans="2:7">
      <c r="B115" s="535"/>
      <c r="C115" s="535"/>
      <c r="D115" s="65">
        <v>4</v>
      </c>
      <c r="E115" s="66" t="s">
        <v>174</v>
      </c>
      <c r="F115" s="67">
        <v>153</v>
      </c>
      <c r="G115" s="55">
        <v>5.123911587407904E-2</v>
      </c>
    </row>
    <row r="116" spans="2:7">
      <c r="B116" s="535"/>
      <c r="C116" s="535"/>
      <c r="D116" s="65">
        <v>5</v>
      </c>
      <c r="E116" s="66" t="s">
        <v>175</v>
      </c>
      <c r="F116" s="67">
        <v>29</v>
      </c>
      <c r="G116" s="55">
        <v>9.7119892833221703E-3</v>
      </c>
    </row>
    <row r="117" spans="2:7">
      <c r="B117" s="535"/>
      <c r="C117" s="535"/>
      <c r="D117" s="65">
        <v>6</v>
      </c>
      <c r="E117" s="66" t="s">
        <v>178</v>
      </c>
      <c r="F117" s="67">
        <v>5</v>
      </c>
      <c r="G117" s="55">
        <v>1.6744809109176155E-3</v>
      </c>
    </row>
    <row r="118" spans="2:7">
      <c r="B118" s="535"/>
      <c r="C118" s="535"/>
      <c r="D118" s="65">
        <v>8</v>
      </c>
      <c r="E118" s="66" t="s">
        <v>180</v>
      </c>
      <c r="F118" s="67">
        <v>1</v>
      </c>
      <c r="G118" s="55">
        <v>3.3489618218352315E-4</v>
      </c>
    </row>
    <row r="119" spans="2:7">
      <c r="B119" s="536"/>
      <c r="C119" s="536"/>
      <c r="D119" s="65"/>
      <c r="E119" s="66" t="s">
        <v>150</v>
      </c>
      <c r="F119" s="67">
        <v>2986</v>
      </c>
      <c r="G119" s="67">
        <v>62</v>
      </c>
    </row>
    <row r="120" spans="2:7">
      <c r="B120" s="531" t="s">
        <v>218</v>
      </c>
      <c r="C120" s="531" t="s">
        <v>1403</v>
      </c>
      <c r="D120" s="60">
        <v>1</v>
      </c>
      <c r="E120" s="61" t="s">
        <v>156</v>
      </c>
      <c r="F120" s="69">
        <v>896</v>
      </c>
      <c r="G120" s="56">
        <v>0.29396325459317585</v>
      </c>
    </row>
    <row r="121" spans="2:7">
      <c r="B121" s="532"/>
      <c r="C121" s="532"/>
      <c r="D121" s="60">
        <v>2</v>
      </c>
      <c r="E121" s="61" t="s">
        <v>157</v>
      </c>
      <c r="F121" s="69">
        <v>1553</v>
      </c>
      <c r="G121" s="56">
        <v>0.509514435695538</v>
      </c>
    </row>
    <row r="122" spans="2:7">
      <c r="B122" s="532"/>
      <c r="C122" s="532"/>
      <c r="D122" s="60">
        <v>3</v>
      </c>
      <c r="E122" s="61" t="s">
        <v>173</v>
      </c>
      <c r="F122" s="69">
        <v>599</v>
      </c>
      <c r="G122" s="56">
        <v>0.19652230971128609</v>
      </c>
    </row>
    <row r="123" spans="2:7">
      <c r="B123" s="532"/>
      <c r="C123" s="532"/>
      <c r="D123" s="60"/>
      <c r="E123" s="61" t="s">
        <v>150</v>
      </c>
      <c r="F123" s="69">
        <v>3048</v>
      </c>
      <c r="G123" s="69">
        <v>0</v>
      </c>
    </row>
    <row r="124" spans="2:7">
      <c r="B124" s="532"/>
      <c r="C124" s="532"/>
      <c r="D124" s="60"/>
      <c r="E124" s="61" t="s">
        <v>185</v>
      </c>
      <c r="F124" s="69">
        <v>1.9</v>
      </c>
      <c r="G124" s="69">
        <v>0.01</v>
      </c>
    </row>
    <row r="125" spans="2:7">
      <c r="B125" s="532"/>
      <c r="C125" s="532"/>
      <c r="D125" s="60"/>
      <c r="E125" s="61" t="s">
        <v>186</v>
      </c>
      <c r="F125" s="69">
        <v>1</v>
      </c>
      <c r="G125" s="69">
        <v>3</v>
      </c>
    </row>
    <row r="126" spans="2:7">
      <c r="B126" s="533"/>
      <c r="C126" s="533"/>
      <c r="D126" s="60"/>
      <c r="E126" s="61" t="s">
        <v>187</v>
      </c>
      <c r="F126" s="69">
        <v>2</v>
      </c>
      <c r="G126" s="69">
        <v>2</v>
      </c>
    </row>
    <row r="127" spans="2:7">
      <c r="B127" s="534" t="s">
        <v>219</v>
      </c>
      <c r="C127" s="534" t="s">
        <v>1404</v>
      </c>
      <c r="D127" s="65">
        <v>0</v>
      </c>
      <c r="E127" s="66" t="s">
        <v>177</v>
      </c>
      <c r="F127" s="67">
        <v>2731</v>
      </c>
      <c r="G127" s="55">
        <v>0.8959973753280841</v>
      </c>
    </row>
    <row r="128" spans="2:7">
      <c r="B128" s="535"/>
      <c r="C128" s="535"/>
      <c r="D128" s="65">
        <v>1</v>
      </c>
      <c r="E128" s="66" t="s">
        <v>156</v>
      </c>
      <c r="F128" s="67">
        <v>306</v>
      </c>
      <c r="G128" s="55">
        <v>0.10039370078740158</v>
      </c>
    </row>
    <row r="129" spans="2:7">
      <c r="B129" s="535"/>
      <c r="C129" s="535"/>
      <c r="D129" s="65">
        <v>2</v>
      </c>
      <c r="E129" s="66" t="s">
        <v>157</v>
      </c>
      <c r="F129" s="67">
        <v>11</v>
      </c>
      <c r="G129" s="55">
        <v>3.6089238845144356E-3</v>
      </c>
    </row>
    <row r="130" spans="2:7">
      <c r="B130" s="536"/>
      <c r="C130" s="536"/>
      <c r="D130" s="65"/>
      <c r="E130" s="66" t="s">
        <v>150</v>
      </c>
      <c r="F130" s="67">
        <v>3048</v>
      </c>
      <c r="G130" s="67">
        <v>0</v>
      </c>
    </row>
    <row r="131" spans="2:7">
      <c r="B131" s="531" t="s">
        <v>220</v>
      </c>
      <c r="C131" s="531" t="s">
        <v>1405</v>
      </c>
      <c r="D131" s="60">
        <v>0</v>
      </c>
      <c r="E131" s="61" t="s">
        <v>177</v>
      </c>
      <c r="F131" s="69">
        <v>2106</v>
      </c>
      <c r="G131" s="56">
        <v>0.69094488188976366</v>
      </c>
    </row>
    <row r="132" spans="2:7">
      <c r="B132" s="532"/>
      <c r="C132" s="532"/>
      <c r="D132" s="60">
        <v>1</v>
      </c>
      <c r="E132" s="61" t="s">
        <v>156</v>
      </c>
      <c r="F132" s="69">
        <v>832</v>
      </c>
      <c r="G132" s="56">
        <v>0.27296587926509186</v>
      </c>
    </row>
    <row r="133" spans="2:7">
      <c r="B133" s="532"/>
      <c r="C133" s="532"/>
      <c r="D133" s="60">
        <v>2</v>
      </c>
      <c r="E133" s="61" t="s">
        <v>157</v>
      </c>
      <c r="F133" s="69">
        <v>107</v>
      </c>
      <c r="G133" s="56">
        <v>3.5104986876640418E-2</v>
      </c>
    </row>
    <row r="134" spans="2:7">
      <c r="B134" s="532"/>
      <c r="C134" s="532"/>
      <c r="D134" s="60">
        <v>3</v>
      </c>
      <c r="E134" s="61" t="s">
        <v>173</v>
      </c>
      <c r="F134" s="69">
        <v>3</v>
      </c>
      <c r="G134" s="56">
        <v>9.8425196850393699E-4</v>
      </c>
    </row>
    <row r="135" spans="2:7">
      <c r="B135" s="533"/>
      <c r="C135" s="533"/>
      <c r="D135" s="60"/>
      <c r="E135" s="61" t="s">
        <v>150</v>
      </c>
      <c r="F135" s="69">
        <v>3048</v>
      </c>
      <c r="G135" s="69">
        <v>0</v>
      </c>
    </row>
    <row r="136" spans="2:7">
      <c r="B136" s="534" t="s">
        <v>221</v>
      </c>
      <c r="C136" s="534" t="s">
        <v>1414</v>
      </c>
      <c r="D136" s="65">
        <v>0</v>
      </c>
      <c r="E136" s="66" t="s">
        <v>177</v>
      </c>
      <c r="F136" s="67">
        <v>456</v>
      </c>
      <c r="G136" s="55">
        <v>0.14960629921259844</v>
      </c>
    </row>
    <row r="137" spans="2:7">
      <c r="B137" s="535"/>
      <c r="C137" s="535"/>
      <c r="D137" s="65">
        <v>1</v>
      </c>
      <c r="E137" s="66" t="s">
        <v>156</v>
      </c>
      <c r="F137" s="67">
        <v>1065</v>
      </c>
      <c r="G137" s="55">
        <v>0.34940944881889763</v>
      </c>
    </row>
    <row r="138" spans="2:7">
      <c r="B138" s="535"/>
      <c r="C138" s="535"/>
      <c r="D138" s="65">
        <v>2</v>
      </c>
      <c r="E138" s="66" t="s">
        <v>157</v>
      </c>
      <c r="F138" s="67">
        <v>1230</v>
      </c>
      <c r="G138" s="55">
        <v>0.40354330708661412</v>
      </c>
    </row>
    <row r="139" spans="2:7">
      <c r="B139" s="535"/>
      <c r="C139" s="535"/>
      <c r="D139" s="65">
        <v>3</v>
      </c>
      <c r="E139" s="66" t="s">
        <v>173</v>
      </c>
      <c r="F139" s="67">
        <v>297</v>
      </c>
      <c r="G139" s="55">
        <v>9.7440944881889757E-2</v>
      </c>
    </row>
    <row r="140" spans="2:7">
      <c r="B140" s="536"/>
      <c r="C140" s="536"/>
      <c r="D140" s="65"/>
      <c r="E140" s="66" t="s">
        <v>150</v>
      </c>
      <c r="F140" s="67">
        <v>3048</v>
      </c>
      <c r="G140" s="67">
        <v>0</v>
      </c>
    </row>
    <row r="141" spans="2:7">
      <c r="B141" s="531" t="s">
        <v>222</v>
      </c>
      <c r="C141" s="531" t="s">
        <v>1406</v>
      </c>
      <c r="D141" s="60">
        <v>0</v>
      </c>
      <c r="E141" s="61" t="s">
        <v>177</v>
      </c>
      <c r="F141" s="69">
        <v>2305</v>
      </c>
      <c r="G141" s="56">
        <v>0.7719356999330208</v>
      </c>
    </row>
    <row r="142" spans="2:7">
      <c r="B142" s="532"/>
      <c r="C142" s="532"/>
      <c r="D142" s="60">
        <v>1</v>
      </c>
      <c r="E142" s="61" t="s">
        <v>156</v>
      </c>
      <c r="F142" s="69">
        <v>506</v>
      </c>
      <c r="G142" s="56">
        <v>0.16945746818486271</v>
      </c>
    </row>
    <row r="143" spans="2:7">
      <c r="B143" s="532"/>
      <c r="C143" s="532"/>
      <c r="D143" s="60">
        <v>2</v>
      </c>
      <c r="E143" s="61" t="s">
        <v>157</v>
      </c>
      <c r="F143" s="69">
        <v>157</v>
      </c>
      <c r="G143" s="56">
        <v>5.2578700602813139E-2</v>
      </c>
    </row>
    <row r="144" spans="2:7">
      <c r="B144" s="532"/>
      <c r="C144" s="532"/>
      <c r="D144" s="60">
        <v>3</v>
      </c>
      <c r="E144" s="61" t="s">
        <v>173</v>
      </c>
      <c r="F144" s="69">
        <v>17</v>
      </c>
      <c r="G144" s="56">
        <v>5.6932350971198933E-3</v>
      </c>
    </row>
    <row r="145" spans="2:7">
      <c r="B145" s="532"/>
      <c r="C145" s="532"/>
      <c r="D145" s="60">
        <v>5</v>
      </c>
      <c r="E145" s="61" t="s">
        <v>175</v>
      </c>
      <c r="F145" s="69">
        <v>1</v>
      </c>
      <c r="G145" s="56">
        <v>3.3489618218352315E-4</v>
      </c>
    </row>
    <row r="146" spans="2:7">
      <c r="B146" s="533"/>
      <c r="C146" s="533"/>
      <c r="D146" s="60"/>
      <c r="E146" s="61" t="s">
        <v>150</v>
      </c>
      <c r="F146" s="69">
        <v>2986</v>
      </c>
      <c r="G146" s="69">
        <v>62</v>
      </c>
    </row>
    <row r="147" spans="2:7">
      <c r="B147" s="534" t="s">
        <v>216</v>
      </c>
      <c r="C147" s="534" t="s">
        <v>1396</v>
      </c>
      <c r="D147" s="65">
        <v>2</v>
      </c>
      <c r="E147" s="66" t="s">
        <v>157</v>
      </c>
      <c r="F147" s="67">
        <v>9</v>
      </c>
      <c r="G147" s="55">
        <v>2.952755905511811E-3</v>
      </c>
    </row>
    <row r="148" spans="2:7">
      <c r="B148" s="535"/>
      <c r="C148" s="535"/>
      <c r="D148" s="65">
        <v>3</v>
      </c>
      <c r="E148" s="66" t="s">
        <v>173</v>
      </c>
      <c r="F148" s="67">
        <v>35</v>
      </c>
      <c r="G148" s="55">
        <v>1.1482939632545932E-2</v>
      </c>
    </row>
    <row r="149" spans="2:7">
      <c r="B149" s="535"/>
      <c r="C149" s="535"/>
      <c r="D149" s="65">
        <v>4</v>
      </c>
      <c r="E149" s="66" t="s">
        <v>174</v>
      </c>
      <c r="F149" s="67">
        <v>118</v>
      </c>
      <c r="G149" s="55">
        <v>3.8713910761154852E-2</v>
      </c>
    </row>
    <row r="150" spans="2:7">
      <c r="B150" s="535"/>
      <c r="C150" s="535"/>
      <c r="D150" s="65">
        <v>5</v>
      </c>
      <c r="E150" s="66" t="s">
        <v>175</v>
      </c>
      <c r="F150" s="67">
        <v>238</v>
      </c>
      <c r="G150" s="55">
        <v>7.8083989501312331E-2</v>
      </c>
    </row>
    <row r="151" spans="2:7">
      <c r="B151" s="535"/>
      <c r="C151" s="535"/>
      <c r="D151" s="65">
        <v>6</v>
      </c>
      <c r="E151" s="66" t="s">
        <v>178</v>
      </c>
      <c r="F151" s="67">
        <v>570</v>
      </c>
      <c r="G151" s="55">
        <v>0.18700787401574803</v>
      </c>
    </row>
    <row r="152" spans="2:7">
      <c r="B152" s="535"/>
      <c r="C152" s="535"/>
      <c r="D152" s="65">
        <v>7</v>
      </c>
      <c r="E152" s="66" t="s">
        <v>179</v>
      </c>
      <c r="F152" s="67">
        <v>2078</v>
      </c>
      <c r="G152" s="55">
        <v>0.68175853018372701</v>
      </c>
    </row>
    <row r="153" spans="2:7">
      <c r="B153" s="536"/>
      <c r="C153" s="536"/>
      <c r="D153" s="65"/>
      <c r="E153" s="66" t="s">
        <v>150</v>
      </c>
      <c r="F153" s="67">
        <v>3048</v>
      </c>
      <c r="G153" s="67">
        <v>0</v>
      </c>
    </row>
    <row r="154" spans="2:7">
      <c r="B154" s="531" t="s">
        <v>223</v>
      </c>
      <c r="C154" s="531" t="s">
        <v>1401</v>
      </c>
      <c r="D154" s="60">
        <v>1</v>
      </c>
      <c r="E154" s="61" t="s">
        <v>224</v>
      </c>
      <c r="F154" s="69">
        <v>764</v>
      </c>
      <c r="G154" s="56">
        <v>0.26741337066853343</v>
      </c>
    </row>
    <row r="155" spans="2:7">
      <c r="B155" s="532"/>
      <c r="C155" s="532"/>
      <c r="D155" s="60">
        <v>2</v>
      </c>
      <c r="E155" s="61" t="s">
        <v>225</v>
      </c>
      <c r="F155" s="69">
        <v>705</v>
      </c>
      <c r="G155" s="56">
        <v>0.24676233811690587</v>
      </c>
    </row>
    <row r="156" spans="2:7">
      <c r="B156" s="532"/>
      <c r="C156" s="532"/>
      <c r="D156" s="60">
        <v>3</v>
      </c>
      <c r="E156" s="61" t="s">
        <v>226</v>
      </c>
      <c r="F156" s="69">
        <v>586</v>
      </c>
      <c r="G156" s="56">
        <v>0.20511025551277565</v>
      </c>
    </row>
    <row r="157" spans="2:7">
      <c r="B157" s="532"/>
      <c r="C157" s="532"/>
      <c r="D157" s="60">
        <v>4</v>
      </c>
      <c r="E157" s="61" t="s">
        <v>227</v>
      </c>
      <c r="F157" s="69">
        <v>213</v>
      </c>
      <c r="G157" s="56">
        <v>7.4553727686384325E-2</v>
      </c>
    </row>
    <row r="158" spans="2:7">
      <c r="B158" s="532"/>
      <c r="C158" s="532"/>
      <c r="D158" s="60">
        <v>5</v>
      </c>
      <c r="E158" s="61" t="s">
        <v>228</v>
      </c>
      <c r="F158" s="69">
        <v>291</v>
      </c>
      <c r="G158" s="56">
        <v>0.10185509275463774</v>
      </c>
    </row>
    <row r="159" spans="2:7">
      <c r="B159" s="532"/>
      <c r="C159" s="532"/>
      <c r="D159" s="60">
        <v>6</v>
      </c>
      <c r="E159" s="61" t="s">
        <v>229</v>
      </c>
      <c r="F159" s="69">
        <v>89</v>
      </c>
      <c r="G159" s="56">
        <v>3.1151557577878894E-2</v>
      </c>
    </row>
    <row r="160" spans="2:7">
      <c r="B160" s="532"/>
      <c r="C160" s="532"/>
      <c r="D160" s="60">
        <v>7</v>
      </c>
      <c r="E160" s="61" t="s">
        <v>230</v>
      </c>
      <c r="F160" s="69">
        <v>40</v>
      </c>
      <c r="G160" s="56">
        <v>1.4000700035001751E-2</v>
      </c>
    </row>
    <row r="161" spans="2:7">
      <c r="B161" s="532"/>
      <c r="C161" s="532"/>
      <c r="D161" s="60">
        <v>8</v>
      </c>
      <c r="E161" s="61" t="s">
        <v>231</v>
      </c>
      <c r="F161" s="69">
        <v>82</v>
      </c>
      <c r="G161" s="56">
        <v>2.8701435071753587E-2</v>
      </c>
    </row>
    <row r="162" spans="2:7">
      <c r="B162" s="532"/>
      <c r="C162" s="532"/>
      <c r="D162" s="60">
        <v>9</v>
      </c>
      <c r="E162" s="61" t="s">
        <v>232</v>
      </c>
      <c r="F162" s="69">
        <v>87</v>
      </c>
      <c r="G162" s="56">
        <v>3.0451522576128806E-2</v>
      </c>
    </row>
    <row r="163" spans="2:7">
      <c r="B163" s="533"/>
      <c r="C163" s="533"/>
      <c r="D163" s="60"/>
      <c r="E163" s="61" t="s">
        <v>150</v>
      </c>
      <c r="F163" s="69">
        <v>2857</v>
      </c>
      <c r="G163" s="69">
        <v>191</v>
      </c>
    </row>
    <row r="164" spans="2:7">
      <c r="B164" s="534" t="s">
        <v>233</v>
      </c>
      <c r="C164" s="534" t="s">
        <v>234</v>
      </c>
      <c r="D164" s="65">
        <v>1</v>
      </c>
      <c r="E164" s="66" t="s">
        <v>148</v>
      </c>
      <c r="F164" s="67">
        <v>207</v>
      </c>
      <c r="G164" s="55">
        <v>6.8977007664111967E-2</v>
      </c>
    </row>
    <row r="165" spans="2:7">
      <c r="B165" s="535"/>
      <c r="C165" s="535"/>
      <c r="D165" s="65">
        <v>2</v>
      </c>
      <c r="E165" s="66" t="s">
        <v>149</v>
      </c>
      <c r="F165" s="67">
        <v>2794</v>
      </c>
      <c r="G165" s="55">
        <v>0.93102299233588814</v>
      </c>
    </row>
    <row r="166" spans="2:7">
      <c r="B166" s="536"/>
      <c r="C166" s="536"/>
      <c r="D166" s="65"/>
      <c r="E166" s="66" t="s">
        <v>150</v>
      </c>
      <c r="F166" s="67">
        <v>3001</v>
      </c>
      <c r="G166" s="67">
        <v>47</v>
      </c>
    </row>
    <row r="167" spans="2:7">
      <c r="B167" s="531" t="s">
        <v>235</v>
      </c>
      <c r="C167" s="531" t="s">
        <v>236</v>
      </c>
      <c r="D167" s="60">
        <v>1</v>
      </c>
      <c r="E167" s="61" t="s">
        <v>237</v>
      </c>
      <c r="F167" s="69">
        <v>1821</v>
      </c>
      <c r="G167" s="56">
        <v>0.60158572844400393</v>
      </c>
    </row>
    <row r="168" spans="2:7">
      <c r="B168" s="532"/>
      <c r="C168" s="532"/>
      <c r="D168" s="60">
        <v>2</v>
      </c>
      <c r="E168" s="61" t="s">
        <v>238</v>
      </c>
      <c r="F168" s="69">
        <v>1102</v>
      </c>
      <c r="G168" s="56">
        <v>0.36405682193591021</v>
      </c>
    </row>
    <row r="169" spans="2:7">
      <c r="B169" s="532"/>
      <c r="C169" s="532"/>
      <c r="D169" s="60">
        <v>3</v>
      </c>
      <c r="E169" s="61" t="s">
        <v>239</v>
      </c>
      <c r="F169" s="69">
        <v>88</v>
      </c>
      <c r="G169" s="56">
        <v>2.9071688140072681E-2</v>
      </c>
    </row>
    <row r="170" spans="2:7">
      <c r="B170" s="532"/>
      <c r="C170" s="532"/>
      <c r="D170" s="60">
        <v>4</v>
      </c>
      <c r="E170" s="61" t="s">
        <v>240</v>
      </c>
      <c r="F170" s="69">
        <v>16</v>
      </c>
      <c r="G170" s="56">
        <v>5.2857614800132149E-3</v>
      </c>
    </row>
    <row r="171" spans="2:7">
      <c r="B171" s="533"/>
      <c r="C171" s="533"/>
      <c r="D171" s="60"/>
      <c r="E171" s="61" t="s">
        <v>150</v>
      </c>
      <c r="F171" s="69">
        <v>3027</v>
      </c>
      <c r="G171" s="69">
        <v>21</v>
      </c>
    </row>
    <row r="172" spans="2:7">
      <c r="B172" s="534" t="s">
        <v>241</v>
      </c>
      <c r="C172" s="534" t="s">
        <v>242</v>
      </c>
      <c r="D172" s="65">
        <v>1</v>
      </c>
      <c r="E172" s="66" t="s">
        <v>237</v>
      </c>
      <c r="F172" s="67">
        <v>495</v>
      </c>
      <c r="G172" s="55">
        <v>0.16439721022915976</v>
      </c>
    </row>
    <row r="173" spans="2:7">
      <c r="B173" s="535"/>
      <c r="C173" s="535"/>
      <c r="D173" s="65">
        <v>2</v>
      </c>
      <c r="E173" s="66" t="s">
        <v>238</v>
      </c>
      <c r="F173" s="67">
        <v>1700</v>
      </c>
      <c r="G173" s="55">
        <v>0.56459647957489212</v>
      </c>
    </row>
    <row r="174" spans="2:7">
      <c r="B174" s="535"/>
      <c r="C174" s="535"/>
      <c r="D174" s="65">
        <v>3</v>
      </c>
      <c r="E174" s="66" t="s">
        <v>239</v>
      </c>
      <c r="F174" s="67">
        <v>657</v>
      </c>
      <c r="G174" s="55">
        <v>0.21819993357688475</v>
      </c>
    </row>
    <row r="175" spans="2:7">
      <c r="B175" s="535"/>
      <c r="C175" s="535"/>
      <c r="D175" s="65">
        <v>4</v>
      </c>
      <c r="E175" s="66" t="s">
        <v>240</v>
      </c>
      <c r="F175" s="67">
        <v>159</v>
      </c>
      <c r="G175" s="55">
        <v>5.2806376619063435E-2</v>
      </c>
    </row>
    <row r="176" spans="2:7">
      <c r="B176" s="536"/>
      <c r="C176" s="536"/>
      <c r="D176" s="65"/>
      <c r="E176" s="66" t="s">
        <v>150</v>
      </c>
      <c r="F176" s="67">
        <v>3011</v>
      </c>
      <c r="G176" s="67">
        <v>37</v>
      </c>
    </row>
    <row r="177" spans="2:7">
      <c r="B177" s="531" t="s">
        <v>243</v>
      </c>
      <c r="C177" s="531" t="s">
        <v>244</v>
      </c>
      <c r="D177" s="60">
        <v>1</v>
      </c>
      <c r="E177" s="61" t="s">
        <v>245</v>
      </c>
      <c r="F177" s="69">
        <v>1440</v>
      </c>
      <c r="G177" s="56">
        <v>0.47603305785123967</v>
      </c>
    </row>
    <row r="178" spans="2:7">
      <c r="B178" s="532"/>
      <c r="C178" s="532"/>
      <c r="D178" s="60">
        <v>2</v>
      </c>
      <c r="E178" s="61" t="s">
        <v>246</v>
      </c>
      <c r="F178" s="69">
        <v>1252</v>
      </c>
      <c r="G178" s="56">
        <v>0.41388429752066114</v>
      </c>
    </row>
    <row r="179" spans="2:7">
      <c r="B179" s="532"/>
      <c r="C179" s="532"/>
      <c r="D179" s="60">
        <v>3</v>
      </c>
      <c r="E179" s="61" t="s">
        <v>247</v>
      </c>
      <c r="F179" s="69">
        <v>204</v>
      </c>
      <c r="G179" s="56">
        <v>6.7438016528925629E-2</v>
      </c>
    </row>
    <row r="180" spans="2:7">
      <c r="B180" s="532"/>
      <c r="C180" s="532"/>
      <c r="D180" s="60">
        <v>4</v>
      </c>
      <c r="E180" s="61" t="s">
        <v>248</v>
      </c>
      <c r="F180" s="69">
        <v>82</v>
      </c>
      <c r="G180" s="56">
        <v>2.7107438016528925E-2</v>
      </c>
    </row>
    <row r="181" spans="2:7">
      <c r="B181" s="532"/>
      <c r="C181" s="532"/>
      <c r="D181" s="60">
        <v>5</v>
      </c>
      <c r="E181" s="61" t="s">
        <v>249</v>
      </c>
      <c r="F181" s="69">
        <v>24</v>
      </c>
      <c r="G181" s="56">
        <v>7.9338842975206613E-3</v>
      </c>
    </row>
    <row r="182" spans="2:7">
      <c r="B182" s="532"/>
      <c r="C182" s="532"/>
      <c r="D182" s="60">
        <v>90</v>
      </c>
      <c r="E182" s="61" t="s">
        <v>250</v>
      </c>
      <c r="F182" s="69">
        <v>23</v>
      </c>
      <c r="G182" s="56">
        <v>7.603305785123967E-3</v>
      </c>
    </row>
    <row r="183" spans="2:7">
      <c r="B183" s="533"/>
      <c r="C183" s="533"/>
      <c r="D183" s="60"/>
      <c r="E183" s="61" t="s">
        <v>150</v>
      </c>
      <c r="F183" s="69">
        <v>3025</v>
      </c>
      <c r="G183" s="69">
        <v>23</v>
      </c>
    </row>
    <row r="184" spans="2:7">
      <c r="B184" s="534" t="s">
        <v>251</v>
      </c>
      <c r="C184" s="534" t="s">
        <v>252</v>
      </c>
      <c r="D184" s="65">
        <v>1</v>
      </c>
      <c r="E184" s="66" t="s">
        <v>148</v>
      </c>
      <c r="F184" s="67">
        <v>2894</v>
      </c>
      <c r="G184" s="55">
        <v>0.98771331058020484</v>
      </c>
    </row>
    <row r="185" spans="2:7">
      <c r="B185" s="535"/>
      <c r="C185" s="535"/>
      <c r="D185" s="65">
        <v>2</v>
      </c>
      <c r="E185" s="66" t="s">
        <v>149</v>
      </c>
      <c r="F185" s="67">
        <v>36</v>
      </c>
      <c r="G185" s="55">
        <v>1.2286689419795223E-2</v>
      </c>
    </row>
    <row r="186" spans="2:7">
      <c r="B186" s="536"/>
      <c r="C186" s="536"/>
      <c r="D186" s="65"/>
      <c r="E186" s="66" t="s">
        <v>150</v>
      </c>
      <c r="F186" s="67">
        <v>2930</v>
      </c>
      <c r="G186" s="67">
        <v>118</v>
      </c>
    </row>
    <row r="187" spans="2:7">
      <c r="B187" s="531" t="s">
        <v>253</v>
      </c>
      <c r="C187" s="531" t="s">
        <v>254</v>
      </c>
      <c r="D187" s="60">
        <v>0</v>
      </c>
      <c r="E187" s="61" t="s">
        <v>255</v>
      </c>
      <c r="F187" s="69">
        <v>39</v>
      </c>
      <c r="G187" s="56">
        <v>1.2982689747003996E-2</v>
      </c>
    </row>
    <row r="188" spans="2:7">
      <c r="B188" s="532"/>
      <c r="C188" s="532"/>
      <c r="D188" s="60">
        <v>1</v>
      </c>
      <c r="E188" s="61" t="s">
        <v>256</v>
      </c>
      <c r="F188" s="69">
        <v>17</v>
      </c>
      <c r="G188" s="56">
        <v>5.659121171770972E-3</v>
      </c>
    </row>
    <row r="189" spans="2:7">
      <c r="B189" s="532"/>
      <c r="C189" s="532"/>
      <c r="D189" s="60">
        <v>2</v>
      </c>
      <c r="E189" s="61" t="s">
        <v>257</v>
      </c>
      <c r="F189" s="69">
        <v>292</v>
      </c>
      <c r="G189" s="56">
        <v>9.7203728362183758E-2</v>
      </c>
    </row>
    <row r="190" spans="2:7">
      <c r="B190" s="532"/>
      <c r="C190" s="532"/>
      <c r="D190" s="60">
        <v>3</v>
      </c>
      <c r="E190" s="61" t="s">
        <v>258</v>
      </c>
      <c r="F190" s="69">
        <v>1665</v>
      </c>
      <c r="G190" s="56">
        <v>0.55426098535286283</v>
      </c>
    </row>
    <row r="191" spans="2:7">
      <c r="B191" s="532"/>
      <c r="C191" s="532"/>
      <c r="D191" s="60">
        <v>4</v>
      </c>
      <c r="E191" s="61" t="s">
        <v>259</v>
      </c>
      <c r="F191" s="69">
        <v>991</v>
      </c>
      <c r="G191" s="56">
        <v>0.32989347536617841</v>
      </c>
    </row>
    <row r="192" spans="2:7">
      <c r="B192" s="533"/>
      <c r="C192" s="533"/>
      <c r="D192" s="60"/>
      <c r="E192" s="61" t="s">
        <v>150</v>
      </c>
      <c r="F192" s="69">
        <v>3004</v>
      </c>
      <c r="G192" s="69">
        <v>44</v>
      </c>
    </row>
    <row r="193" spans="2:7">
      <c r="B193" s="534" t="s">
        <v>260</v>
      </c>
      <c r="C193" s="534" t="s">
        <v>261</v>
      </c>
      <c r="D193" s="65">
        <v>1</v>
      </c>
      <c r="E193" s="66" t="s">
        <v>148</v>
      </c>
      <c r="F193" s="67">
        <v>894</v>
      </c>
      <c r="G193" s="55">
        <v>0.30040322580645162</v>
      </c>
    </row>
    <row r="194" spans="2:7">
      <c r="B194" s="535"/>
      <c r="C194" s="535"/>
      <c r="D194" s="65">
        <v>2</v>
      </c>
      <c r="E194" s="66" t="s">
        <v>149</v>
      </c>
      <c r="F194" s="67">
        <v>2082</v>
      </c>
      <c r="G194" s="55">
        <v>0.69959677419354838</v>
      </c>
    </row>
    <row r="195" spans="2:7">
      <c r="B195" s="536"/>
      <c r="C195" s="536"/>
      <c r="D195" s="65"/>
      <c r="E195" s="66" t="s">
        <v>150</v>
      </c>
      <c r="F195" s="67">
        <v>2976</v>
      </c>
      <c r="G195" s="67">
        <v>72</v>
      </c>
    </row>
    <row r="196" spans="2:7">
      <c r="B196" s="531" t="s">
        <v>262</v>
      </c>
      <c r="C196" s="531" t="s">
        <v>263</v>
      </c>
      <c r="D196" s="60">
        <v>1</v>
      </c>
      <c r="E196" s="61" t="s">
        <v>148</v>
      </c>
      <c r="F196" s="69">
        <v>2965</v>
      </c>
      <c r="G196" s="56">
        <v>0.98570478723404253</v>
      </c>
    </row>
    <row r="197" spans="2:7">
      <c r="B197" s="532"/>
      <c r="C197" s="532"/>
      <c r="D197" s="60">
        <v>2</v>
      </c>
      <c r="E197" s="61" t="s">
        <v>149</v>
      </c>
      <c r="F197" s="69">
        <v>43</v>
      </c>
      <c r="G197" s="56">
        <v>1.4295212765957445E-2</v>
      </c>
    </row>
    <row r="198" spans="2:7">
      <c r="B198" s="533"/>
      <c r="C198" s="533"/>
      <c r="D198" s="60"/>
      <c r="E198" s="61" t="s">
        <v>150</v>
      </c>
      <c r="F198" s="69">
        <v>3008</v>
      </c>
      <c r="G198" s="69">
        <v>40</v>
      </c>
    </row>
    <row r="199" spans="2:7">
      <c r="B199" s="534" t="s">
        <v>264</v>
      </c>
      <c r="C199" s="534" t="s">
        <v>265</v>
      </c>
      <c r="D199" s="65">
        <v>1</v>
      </c>
      <c r="E199" s="66" t="s">
        <v>148</v>
      </c>
      <c r="F199" s="67">
        <v>1492</v>
      </c>
      <c r="G199" s="55">
        <v>0.50662139219015279</v>
      </c>
    </row>
    <row r="200" spans="2:7">
      <c r="B200" s="535"/>
      <c r="C200" s="535"/>
      <c r="D200" s="65">
        <v>2</v>
      </c>
      <c r="E200" s="66" t="s">
        <v>149</v>
      </c>
      <c r="F200" s="67">
        <v>1453</v>
      </c>
      <c r="G200" s="55">
        <v>0.49337860780984721</v>
      </c>
    </row>
    <row r="201" spans="2:7">
      <c r="B201" s="536"/>
      <c r="C201" s="536"/>
      <c r="D201" s="65"/>
      <c r="E201" s="66" t="s">
        <v>150</v>
      </c>
      <c r="F201" s="67">
        <v>2945</v>
      </c>
      <c r="G201" s="67">
        <v>103</v>
      </c>
    </row>
    <row r="202" spans="2:7">
      <c r="B202" s="531" t="s">
        <v>266</v>
      </c>
      <c r="C202" s="531" t="s">
        <v>267</v>
      </c>
      <c r="D202" s="60">
        <v>1</v>
      </c>
      <c r="E202" s="61" t="s">
        <v>148</v>
      </c>
      <c r="F202" s="69">
        <v>2352</v>
      </c>
      <c r="G202" s="56">
        <v>0.78846798524974859</v>
      </c>
    </row>
    <row r="203" spans="2:7">
      <c r="B203" s="532"/>
      <c r="C203" s="532"/>
      <c r="D203" s="60">
        <v>2</v>
      </c>
      <c r="E203" s="61" t="s">
        <v>149</v>
      </c>
      <c r="F203" s="69">
        <v>631</v>
      </c>
      <c r="G203" s="56">
        <v>0.21153201475025141</v>
      </c>
    </row>
    <row r="204" spans="2:7">
      <c r="B204" s="533"/>
      <c r="C204" s="533"/>
      <c r="D204" s="60"/>
      <c r="E204" s="61" t="s">
        <v>150</v>
      </c>
      <c r="F204" s="69">
        <v>2983</v>
      </c>
      <c r="G204" s="69">
        <v>65</v>
      </c>
    </row>
    <row r="205" spans="2:7">
      <c r="B205" s="534" t="s">
        <v>268</v>
      </c>
      <c r="C205" s="534" t="s">
        <v>269</v>
      </c>
      <c r="D205" s="65">
        <v>1</v>
      </c>
      <c r="E205" s="66" t="s">
        <v>148</v>
      </c>
      <c r="F205" s="67">
        <v>1584</v>
      </c>
      <c r="G205" s="55">
        <v>0.53585926928281458</v>
      </c>
    </row>
    <row r="206" spans="2:7">
      <c r="B206" s="535"/>
      <c r="C206" s="535"/>
      <c r="D206" s="65">
        <v>2</v>
      </c>
      <c r="E206" s="66" t="s">
        <v>149</v>
      </c>
      <c r="F206" s="67">
        <v>1372</v>
      </c>
      <c r="G206" s="55">
        <v>0.46414073071718542</v>
      </c>
    </row>
    <row r="207" spans="2:7">
      <c r="B207" s="536"/>
      <c r="C207" s="536"/>
      <c r="D207" s="65"/>
      <c r="E207" s="66" t="s">
        <v>150</v>
      </c>
      <c r="F207" s="67">
        <v>2956</v>
      </c>
      <c r="G207" s="67">
        <v>92</v>
      </c>
    </row>
    <row r="208" spans="2:7">
      <c r="B208" s="531" t="s">
        <v>270</v>
      </c>
      <c r="C208" s="531" t="s">
        <v>271</v>
      </c>
      <c r="D208" s="60">
        <v>1</v>
      </c>
      <c r="E208" s="61" t="s">
        <v>148</v>
      </c>
      <c r="F208" s="69">
        <v>2932</v>
      </c>
      <c r="G208" s="56">
        <v>0.97668221185876092</v>
      </c>
    </row>
    <row r="209" spans="2:7">
      <c r="B209" s="532"/>
      <c r="C209" s="532"/>
      <c r="D209" s="60">
        <v>2</v>
      </c>
      <c r="E209" s="61" t="s">
        <v>149</v>
      </c>
      <c r="F209" s="69">
        <v>70</v>
      </c>
      <c r="G209" s="56">
        <v>2.3317788141239176E-2</v>
      </c>
    </row>
    <row r="210" spans="2:7">
      <c r="B210" s="533"/>
      <c r="C210" s="533"/>
      <c r="D210" s="60"/>
      <c r="E210" s="61" t="s">
        <v>150</v>
      </c>
      <c r="F210" s="69">
        <v>3002</v>
      </c>
      <c r="G210" s="69">
        <v>46</v>
      </c>
    </row>
    <row r="211" spans="2:7">
      <c r="B211" s="534" t="s">
        <v>272</v>
      </c>
      <c r="C211" s="534" t="s">
        <v>273</v>
      </c>
      <c r="D211" s="65">
        <v>1</v>
      </c>
      <c r="E211" s="66" t="s">
        <v>148</v>
      </c>
      <c r="F211" s="67">
        <v>1514</v>
      </c>
      <c r="G211" s="55">
        <v>0.51148648648648654</v>
      </c>
    </row>
    <row r="212" spans="2:7">
      <c r="B212" s="535"/>
      <c r="C212" s="535"/>
      <c r="D212" s="65">
        <v>2</v>
      </c>
      <c r="E212" s="66" t="s">
        <v>149</v>
      </c>
      <c r="F212" s="67">
        <v>1446</v>
      </c>
      <c r="G212" s="55">
        <v>0.48851351351351352</v>
      </c>
    </row>
    <row r="213" spans="2:7">
      <c r="B213" s="536"/>
      <c r="C213" s="536"/>
      <c r="D213" s="65"/>
      <c r="E213" s="66" t="s">
        <v>150</v>
      </c>
      <c r="F213" s="67">
        <v>2960</v>
      </c>
      <c r="G213" s="67">
        <v>88</v>
      </c>
    </row>
    <row r="214" spans="2:7">
      <c r="B214" s="531" t="s">
        <v>274</v>
      </c>
      <c r="C214" s="531" t="s">
        <v>275</v>
      </c>
      <c r="D214" s="60">
        <v>1</v>
      </c>
      <c r="E214" s="61" t="s">
        <v>148</v>
      </c>
      <c r="F214" s="69">
        <v>2217</v>
      </c>
      <c r="G214" s="56">
        <v>0.74495967741935476</v>
      </c>
    </row>
    <row r="215" spans="2:7">
      <c r="B215" s="532"/>
      <c r="C215" s="532"/>
      <c r="D215" s="60">
        <v>2</v>
      </c>
      <c r="E215" s="61" t="s">
        <v>149</v>
      </c>
      <c r="F215" s="69">
        <v>759</v>
      </c>
      <c r="G215" s="56">
        <v>0.25504032258064518</v>
      </c>
    </row>
    <row r="216" spans="2:7">
      <c r="B216" s="533"/>
      <c r="C216" s="533"/>
      <c r="D216" s="60"/>
      <c r="E216" s="61" t="s">
        <v>150</v>
      </c>
      <c r="F216" s="69">
        <v>2976</v>
      </c>
      <c r="G216" s="69">
        <v>72</v>
      </c>
    </row>
    <row r="217" spans="2:7">
      <c r="B217" s="534" t="s">
        <v>276</v>
      </c>
      <c r="C217" s="534" t="s">
        <v>277</v>
      </c>
      <c r="D217" s="65">
        <v>1</v>
      </c>
      <c r="E217" s="66" t="s">
        <v>148</v>
      </c>
      <c r="F217" s="67">
        <v>844</v>
      </c>
      <c r="G217" s="55">
        <v>0.28864569083447333</v>
      </c>
    </row>
    <row r="218" spans="2:7">
      <c r="B218" s="535"/>
      <c r="C218" s="535"/>
      <c r="D218" s="65">
        <v>2</v>
      </c>
      <c r="E218" s="66" t="s">
        <v>149</v>
      </c>
      <c r="F218" s="67">
        <v>2080</v>
      </c>
      <c r="G218" s="55">
        <v>0.71135430916552667</v>
      </c>
    </row>
    <row r="219" spans="2:7">
      <c r="B219" s="536"/>
      <c r="C219" s="536"/>
      <c r="D219" s="65"/>
      <c r="E219" s="66" t="s">
        <v>150</v>
      </c>
      <c r="F219" s="67">
        <v>2924</v>
      </c>
      <c r="G219" s="67">
        <v>124</v>
      </c>
    </row>
    <row r="220" spans="2:7">
      <c r="B220" s="531" t="s">
        <v>278</v>
      </c>
      <c r="C220" s="531" t="s">
        <v>279</v>
      </c>
      <c r="D220" s="60">
        <v>1</v>
      </c>
      <c r="E220" s="61" t="s">
        <v>148</v>
      </c>
      <c r="F220" s="69">
        <v>1774</v>
      </c>
      <c r="G220" s="56">
        <v>0.59750757830919499</v>
      </c>
    </row>
    <row r="221" spans="2:7">
      <c r="B221" s="532"/>
      <c r="C221" s="532"/>
      <c r="D221" s="60">
        <v>2</v>
      </c>
      <c r="E221" s="61" t="s">
        <v>149</v>
      </c>
      <c r="F221" s="69">
        <v>1195</v>
      </c>
      <c r="G221" s="56">
        <v>0.40249242169080501</v>
      </c>
    </row>
    <row r="222" spans="2:7">
      <c r="B222" s="533"/>
      <c r="C222" s="533"/>
      <c r="D222" s="60"/>
      <c r="E222" s="61" t="s">
        <v>150</v>
      </c>
      <c r="F222" s="69">
        <v>2969</v>
      </c>
      <c r="G222" s="69">
        <v>79</v>
      </c>
    </row>
    <row r="223" spans="2:7">
      <c r="B223" s="534" t="s">
        <v>280</v>
      </c>
      <c r="C223" s="534" t="s">
        <v>281</v>
      </c>
      <c r="D223" s="65">
        <v>1</v>
      </c>
      <c r="E223" s="66" t="s">
        <v>148</v>
      </c>
      <c r="F223" s="67">
        <v>1429</v>
      </c>
      <c r="G223" s="55">
        <v>0.48621980265396397</v>
      </c>
    </row>
    <row r="224" spans="2:7">
      <c r="B224" s="535"/>
      <c r="C224" s="535"/>
      <c r="D224" s="65">
        <v>2</v>
      </c>
      <c r="E224" s="66" t="s">
        <v>149</v>
      </c>
      <c r="F224" s="67">
        <v>1510</v>
      </c>
      <c r="G224" s="55">
        <v>0.51378019734603608</v>
      </c>
    </row>
    <row r="225" spans="2:7">
      <c r="B225" s="536"/>
      <c r="C225" s="536"/>
      <c r="D225" s="65"/>
      <c r="E225" s="66" t="s">
        <v>150</v>
      </c>
      <c r="F225" s="67">
        <v>2939</v>
      </c>
      <c r="G225" s="67">
        <v>109</v>
      </c>
    </row>
    <row r="226" spans="2:7">
      <c r="B226" s="531" t="s">
        <v>282</v>
      </c>
      <c r="C226" s="531" t="s">
        <v>283</v>
      </c>
      <c r="D226" s="60">
        <v>1</v>
      </c>
      <c r="E226" s="61" t="s">
        <v>148</v>
      </c>
      <c r="F226" s="69">
        <v>1290</v>
      </c>
      <c r="G226" s="56">
        <v>0.43669600541638454</v>
      </c>
    </row>
    <row r="227" spans="2:7">
      <c r="B227" s="532"/>
      <c r="C227" s="532"/>
      <c r="D227" s="60">
        <v>2</v>
      </c>
      <c r="E227" s="61" t="s">
        <v>149</v>
      </c>
      <c r="F227" s="69">
        <v>1664</v>
      </c>
      <c r="G227" s="56">
        <v>0.56330399458361535</v>
      </c>
    </row>
    <row r="228" spans="2:7">
      <c r="B228" s="533"/>
      <c r="C228" s="533"/>
      <c r="D228" s="60"/>
      <c r="E228" s="61" t="s">
        <v>150</v>
      </c>
      <c r="F228" s="69">
        <v>2954</v>
      </c>
      <c r="G228" s="69">
        <v>94</v>
      </c>
    </row>
    <row r="229" spans="2:7">
      <c r="B229" s="534" t="s">
        <v>284</v>
      </c>
      <c r="C229" s="534" t="s">
        <v>285</v>
      </c>
      <c r="D229" s="65">
        <v>1</v>
      </c>
      <c r="E229" s="70" t="s">
        <v>286</v>
      </c>
      <c r="F229" s="67">
        <v>34</v>
      </c>
      <c r="G229" s="55">
        <v>1.1310711909514303E-2</v>
      </c>
    </row>
    <row r="230" spans="2:7">
      <c r="B230" s="535"/>
      <c r="C230" s="535"/>
      <c r="D230" s="65">
        <v>2</v>
      </c>
      <c r="E230" s="71" t="s">
        <v>287</v>
      </c>
      <c r="F230" s="67">
        <v>91</v>
      </c>
      <c r="G230" s="55">
        <v>3.0272787757817693E-2</v>
      </c>
    </row>
    <row r="231" spans="2:7">
      <c r="B231" s="535"/>
      <c r="C231" s="535"/>
      <c r="D231" s="65">
        <v>3</v>
      </c>
      <c r="E231" s="66" t="s">
        <v>288</v>
      </c>
      <c r="F231" s="67">
        <v>154</v>
      </c>
      <c r="G231" s="55">
        <v>5.1230871590153021E-2</v>
      </c>
    </row>
    <row r="232" spans="2:7">
      <c r="B232" s="535"/>
      <c r="C232" s="535"/>
      <c r="D232" s="65">
        <v>4</v>
      </c>
      <c r="E232" s="66" t="s">
        <v>289</v>
      </c>
      <c r="F232" s="67">
        <v>2727</v>
      </c>
      <c r="G232" s="55">
        <v>0.90718562874251485</v>
      </c>
    </row>
    <row r="233" spans="2:7">
      <c r="B233" s="536"/>
      <c r="C233" s="536"/>
      <c r="D233" s="65"/>
      <c r="E233" s="66" t="s">
        <v>150</v>
      </c>
      <c r="F233" s="67">
        <v>3006</v>
      </c>
      <c r="G233" s="67">
        <v>42</v>
      </c>
    </row>
    <row r="234" spans="2:7">
      <c r="B234" s="531" t="s">
        <v>290</v>
      </c>
      <c r="C234" s="531" t="s">
        <v>291</v>
      </c>
      <c r="D234" s="60">
        <v>1</v>
      </c>
      <c r="E234" s="61" t="s">
        <v>148</v>
      </c>
      <c r="F234" s="69">
        <v>23</v>
      </c>
      <c r="G234" s="56">
        <v>7.6948812311809977E-3</v>
      </c>
    </row>
    <row r="235" spans="2:7">
      <c r="B235" s="532"/>
      <c r="C235" s="532"/>
      <c r="D235" s="60">
        <v>2</v>
      </c>
      <c r="E235" s="61" t="s">
        <v>149</v>
      </c>
      <c r="F235" s="69">
        <v>2966</v>
      </c>
      <c r="G235" s="56">
        <v>0.99230511876881911</v>
      </c>
    </row>
    <row r="236" spans="2:7">
      <c r="B236" s="533"/>
      <c r="C236" s="533"/>
      <c r="D236" s="60"/>
      <c r="E236" s="61" t="s">
        <v>150</v>
      </c>
      <c r="F236" s="69">
        <v>2989</v>
      </c>
      <c r="G236" s="69">
        <v>59</v>
      </c>
    </row>
    <row r="237" spans="2:7">
      <c r="B237" s="534" t="s">
        <v>292</v>
      </c>
      <c r="C237" s="534" t="s">
        <v>293</v>
      </c>
      <c r="D237" s="65">
        <v>1</v>
      </c>
      <c r="E237" s="66" t="s">
        <v>148</v>
      </c>
      <c r="F237" s="67">
        <v>1530</v>
      </c>
      <c r="G237" s="55">
        <v>0.51051051051051044</v>
      </c>
    </row>
    <row r="238" spans="2:7">
      <c r="B238" s="535"/>
      <c r="C238" s="535"/>
      <c r="D238" s="65">
        <v>2</v>
      </c>
      <c r="E238" s="66" t="s">
        <v>149</v>
      </c>
      <c r="F238" s="67">
        <v>1467</v>
      </c>
      <c r="G238" s="55">
        <v>0.48948948948948945</v>
      </c>
    </row>
    <row r="239" spans="2:7">
      <c r="B239" s="536"/>
      <c r="C239" s="536"/>
      <c r="D239" s="65"/>
      <c r="E239" s="66" t="s">
        <v>150</v>
      </c>
      <c r="F239" s="67">
        <v>2997</v>
      </c>
      <c r="G239" s="67">
        <v>51</v>
      </c>
    </row>
    <row r="240" spans="2:7">
      <c r="B240" s="531" t="s">
        <v>294</v>
      </c>
      <c r="C240" s="531" t="s">
        <v>295</v>
      </c>
      <c r="D240" s="60">
        <v>1</v>
      </c>
      <c r="E240" s="61" t="s">
        <v>296</v>
      </c>
      <c r="F240" s="69">
        <v>710</v>
      </c>
      <c r="G240" s="56">
        <v>0.23682454969979985</v>
      </c>
    </row>
    <row r="241" spans="2:7">
      <c r="B241" s="532"/>
      <c r="C241" s="532"/>
      <c r="D241" s="60">
        <v>2</v>
      </c>
      <c r="E241" s="61" t="s">
        <v>297</v>
      </c>
      <c r="F241" s="69">
        <v>1693</v>
      </c>
      <c r="G241" s="56">
        <v>0.56470980653769187</v>
      </c>
    </row>
    <row r="242" spans="2:7">
      <c r="B242" s="532"/>
      <c r="C242" s="532"/>
      <c r="D242" s="60">
        <v>3</v>
      </c>
      <c r="E242" s="61" t="s">
        <v>298</v>
      </c>
      <c r="F242" s="69">
        <v>447</v>
      </c>
      <c r="G242" s="56">
        <v>0.14909939959973317</v>
      </c>
    </row>
    <row r="243" spans="2:7">
      <c r="B243" s="532"/>
      <c r="C243" s="532"/>
      <c r="D243" s="60">
        <v>4</v>
      </c>
      <c r="E243" s="61" t="s">
        <v>299</v>
      </c>
      <c r="F243" s="69">
        <v>98</v>
      </c>
      <c r="G243" s="56">
        <v>3.2688458972648438E-2</v>
      </c>
    </row>
    <row r="244" spans="2:7">
      <c r="B244" s="532"/>
      <c r="C244" s="532"/>
      <c r="D244" s="60">
        <v>5</v>
      </c>
      <c r="E244" s="61" t="s">
        <v>300</v>
      </c>
      <c r="F244" s="69">
        <v>30</v>
      </c>
      <c r="G244" s="56">
        <v>1.0006671114076051E-2</v>
      </c>
    </row>
    <row r="245" spans="2:7">
      <c r="B245" s="532"/>
      <c r="C245" s="532"/>
      <c r="D245" s="60">
        <v>6</v>
      </c>
      <c r="E245" s="61" t="s">
        <v>301</v>
      </c>
      <c r="F245" s="69">
        <v>20</v>
      </c>
      <c r="G245" s="56">
        <v>6.6711140760507001E-3</v>
      </c>
    </row>
    <row r="246" spans="2:7">
      <c r="B246" s="533"/>
      <c r="C246" s="533"/>
      <c r="D246" s="60"/>
      <c r="E246" s="61" t="s">
        <v>150</v>
      </c>
      <c r="F246" s="69">
        <v>2998</v>
      </c>
      <c r="G246" s="69">
        <v>50</v>
      </c>
    </row>
    <row r="247" spans="2:7">
      <c r="B247" s="534" t="s">
        <v>302</v>
      </c>
      <c r="C247" s="534" t="s">
        <v>303</v>
      </c>
      <c r="D247" s="65">
        <v>1</v>
      </c>
      <c r="E247" s="66" t="s">
        <v>296</v>
      </c>
      <c r="F247" s="67">
        <v>242</v>
      </c>
      <c r="G247" s="55">
        <v>8.0855329101236217E-2</v>
      </c>
    </row>
    <row r="248" spans="2:7">
      <c r="B248" s="535"/>
      <c r="C248" s="535"/>
      <c r="D248" s="65">
        <v>2</v>
      </c>
      <c r="E248" s="66" t="s">
        <v>297</v>
      </c>
      <c r="F248" s="67">
        <v>1832</v>
      </c>
      <c r="G248" s="55">
        <v>0.61209488807216839</v>
      </c>
    </row>
    <row r="249" spans="2:7">
      <c r="B249" s="535"/>
      <c r="C249" s="535"/>
      <c r="D249" s="65">
        <v>3</v>
      </c>
      <c r="E249" s="66" t="s">
        <v>298</v>
      </c>
      <c r="F249" s="67">
        <v>741</v>
      </c>
      <c r="G249" s="55">
        <v>0.24757768125626461</v>
      </c>
    </row>
    <row r="250" spans="2:7">
      <c r="B250" s="535"/>
      <c r="C250" s="535"/>
      <c r="D250" s="65">
        <v>4</v>
      </c>
      <c r="E250" s="66" t="s">
        <v>299</v>
      </c>
      <c r="F250" s="67">
        <v>152</v>
      </c>
      <c r="G250" s="55">
        <v>5.078516538590043E-2</v>
      </c>
    </row>
    <row r="251" spans="2:7">
      <c r="B251" s="535"/>
      <c r="C251" s="535"/>
      <c r="D251" s="65">
        <v>5</v>
      </c>
      <c r="E251" s="66" t="s">
        <v>300</v>
      </c>
      <c r="F251" s="67">
        <v>26</v>
      </c>
      <c r="G251" s="55">
        <v>8.6869361844303366E-3</v>
      </c>
    </row>
    <row r="252" spans="2:7">
      <c r="B252" s="536"/>
      <c r="C252" s="536"/>
      <c r="D252" s="65"/>
      <c r="E252" s="66" t="s">
        <v>150</v>
      </c>
      <c r="F252" s="67">
        <v>2993</v>
      </c>
      <c r="G252" s="67">
        <v>55</v>
      </c>
    </row>
    <row r="253" spans="2:7">
      <c r="B253" s="531" t="s">
        <v>304</v>
      </c>
      <c r="C253" s="531" t="s">
        <v>305</v>
      </c>
      <c r="D253" s="60">
        <v>1</v>
      </c>
      <c r="E253" s="61" t="s">
        <v>296</v>
      </c>
      <c r="F253" s="69">
        <v>2193</v>
      </c>
      <c r="G253" s="56">
        <v>0.73148765843895935</v>
      </c>
    </row>
    <row r="254" spans="2:7">
      <c r="B254" s="532"/>
      <c r="C254" s="532"/>
      <c r="D254" s="60">
        <v>2</v>
      </c>
      <c r="E254" s="61" t="s">
        <v>297</v>
      </c>
      <c r="F254" s="69">
        <v>655</v>
      </c>
      <c r="G254" s="56">
        <v>0.21847898599066046</v>
      </c>
    </row>
    <row r="255" spans="2:7">
      <c r="B255" s="532"/>
      <c r="C255" s="532"/>
      <c r="D255" s="60">
        <v>3</v>
      </c>
      <c r="E255" s="61" t="s">
        <v>298</v>
      </c>
      <c r="F255" s="69">
        <v>111</v>
      </c>
      <c r="G255" s="56">
        <v>3.7024683122081389E-2</v>
      </c>
    </row>
    <row r="256" spans="2:7">
      <c r="B256" s="532"/>
      <c r="C256" s="532"/>
      <c r="D256" s="60">
        <v>4</v>
      </c>
      <c r="E256" s="61" t="s">
        <v>299</v>
      </c>
      <c r="F256" s="69">
        <v>33</v>
      </c>
      <c r="G256" s="56">
        <v>1.1007338225483656E-2</v>
      </c>
    </row>
    <row r="257" spans="2:7">
      <c r="B257" s="532"/>
      <c r="C257" s="532"/>
      <c r="D257" s="60">
        <v>5</v>
      </c>
      <c r="E257" s="61" t="s">
        <v>300</v>
      </c>
      <c r="F257" s="69">
        <v>6</v>
      </c>
      <c r="G257" s="56">
        <v>2.0013342228152103E-3</v>
      </c>
    </row>
    <row r="258" spans="2:7">
      <c r="B258" s="533"/>
      <c r="C258" s="533"/>
      <c r="D258" s="60"/>
      <c r="E258" s="61" t="s">
        <v>150</v>
      </c>
      <c r="F258" s="69">
        <v>2998</v>
      </c>
      <c r="G258" s="69">
        <v>50</v>
      </c>
    </row>
    <row r="259" spans="2:7">
      <c r="B259" s="534" t="s">
        <v>306</v>
      </c>
      <c r="C259" s="534" t="s">
        <v>307</v>
      </c>
      <c r="D259" s="65">
        <v>1</v>
      </c>
      <c r="E259" s="66" t="s">
        <v>296</v>
      </c>
      <c r="F259" s="67">
        <v>146</v>
      </c>
      <c r="G259" s="55">
        <v>4.8682894298099369E-2</v>
      </c>
    </row>
    <row r="260" spans="2:7">
      <c r="B260" s="535"/>
      <c r="C260" s="535"/>
      <c r="D260" s="65">
        <v>2</v>
      </c>
      <c r="E260" s="66" t="s">
        <v>297</v>
      </c>
      <c r="F260" s="67">
        <v>1455</v>
      </c>
      <c r="G260" s="55">
        <v>0.48516172057352458</v>
      </c>
    </row>
    <row r="261" spans="2:7">
      <c r="B261" s="535"/>
      <c r="C261" s="535"/>
      <c r="D261" s="65">
        <v>3</v>
      </c>
      <c r="E261" s="66" t="s">
        <v>298</v>
      </c>
      <c r="F261" s="67">
        <v>892</v>
      </c>
      <c r="G261" s="55">
        <v>0.29743247749249752</v>
      </c>
    </row>
    <row r="262" spans="2:7">
      <c r="B262" s="535"/>
      <c r="C262" s="535"/>
      <c r="D262" s="65">
        <v>4</v>
      </c>
      <c r="E262" s="66" t="s">
        <v>299</v>
      </c>
      <c r="F262" s="67">
        <v>327</v>
      </c>
      <c r="G262" s="55">
        <v>0.10903634544848284</v>
      </c>
    </row>
    <row r="263" spans="2:7">
      <c r="B263" s="535"/>
      <c r="C263" s="535"/>
      <c r="D263" s="65">
        <v>5</v>
      </c>
      <c r="E263" s="66" t="s">
        <v>300</v>
      </c>
      <c r="F263" s="67">
        <v>169</v>
      </c>
      <c r="G263" s="55">
        <v>5.6352117372457489E-2</v>
      </c>
    </row>
    <row r="264" spans="2:7">
      <c r="B264" s="535"/>
      <c r="C264" s="535"/>
      <c r="D264" s="65">
        <v>6</v>
      </c>
      <c r="E264" s="66" t="s">
        <v>301</v>
      </c>
      <c r="F264" s="67">
        <v>10</v>
      </c>
      <c r="G264" s="55">
        <v>3.3344448149383132E-3</v>
      </c>
    </row>
    <row r="265" spans="2:7">
      <c r="B265" s="536"/>
      <c r="C265" s="536"/>
      <c r="D265" s="65"/>
      <c r="E265" s="66" t="s">
        <v>150</v>
      </c>
      <c r="F265" s="67">
        <v>2999</v>
      </c>
      <c r="G265" s="67">
        <v>49</v>
      </c>
    </row>
    <row r="266" spans="2:7">
      <c r="B266" s="531" t="s">
        <v>308</v>
      </c>
      <c r="C266" s="531" t="s">
        <v>309</v>
      </c>
      <c r="D266" s="60">
        <v>1</v>
      </c>
      <c r="E266" s="61" t="s">
        <v>296</v>
      </c>
      <c r="F266" s="69">
        <v>105</v>
      </c>
      <c r="G266" s="56">
        <v>3.503503503503503E-2</v>
      </c>
    </row>
    <row r="267" spans="2:7">
      <c r="B267" s="532"/>
      <c r="C267" s="532"/>
      <c r="D267" s="60">
        <v>2</v>
      </c>
      <c r="E267" s="61" t="s">
        <v>297</v>
      </c>
      <c r="F267" s="69">
        <v>1183</v>
      </c>
      <c r="G267" s="56">
        <v>0.39472806139472799</v>
      </c>
    </row>
    <row r="268" spans="2:7">
      <c r="B268" s="532"/>
      <c r="C268" s="532"/>
      <c r="D268" s="60">
        <v>3</v>
      </c>
      <c r="E268" s="61" t="s">
        <v>298</v>
      </c>
      <c r="F268" s="69">
        <v>925</v>
      </c>
      <c r="G268" s="56">
        <v>0.30864197530864196</v>
      </c>
    </row>
    <row r="269" spans="2:7">
      <c r="B269" s="532"/>
      <c r="C269" s="532"/>
      <c r="D269" s="60">
        <v>4</v>
      </c>
      <c r="E269" s="61" t="s">
        <v>299</v>
      </c>
      <c r="F269" s="69">
        <v>483</v>
      </c>
      <c r="G269" s="56">
        <v>0.16116116116116114</v>
      </c>
    </row>
    <row r="270" spans="2:7">
      <c r="B270" s="532"/>
      <c r="C270" s="532"/>
      <c r="D270" s="60">
        <v>5</v>
      </c>
      <c r="E270" s="61" t="s">
        <v>300</v>
      </c>
      <c r="F270" s="69">
        <v>292</v>
      </c>
      <c r="G270" s="56">
        <v>9.7430764097430747E-2</v>
      </c>
    </row>
    <row r="271" spans="2:7">
      <c r="B271" s="532"/>
      <c r="C271" s="532"/>
      <c r="D271" s="60">
        <v>6</v>
      </c>
      <c r="E271" s="61" t="s">
        <v>301</v>
      </c>
      <c r="F271" s="69">
        <v>9</v>
      </c>
      <c r="G271" s="56">
        <v>3.003003003003003E-3</v>
      </c>
    </row>
    <row r="272" spans="2:7">
      <c r="B272" s="533"/>
      <c r="C272" s="533"/>
      <c r="D272" s="60"/>
      <c r="E272" s="61" t="s">
        <v>150</v>
      </c>
      <c r="F272" s="69">
        <v>2997</v>
      </c>
      <c r="G272" s="69">
        <v>51</v>
      </c>
    </row>
    <row r="273" spans="2:7">
      <c r="B273" s="534" t="s">
        <v>310</v>
      </c>
      <c r="C273" s="534" t="s">
        <v>311</v>
      </c>
      <c r="D273" s="65">
        <v>1</v>
      </c>
      <c r="E273" s="66" t="s">
        <v>296</v>
      </c>
      <c r="F273" s="67">
        <v>18</v>
      </c>
      <c r="G273" s="55">
        <v>6.006006006006006E-3</v>
      </c>
    </row>
    <row r="274" spans="2:7">
      <c r="B274" s="535"/>
      <c r="C274" s="535"/>
      <c r="D274" s="65">
        <v>2</v>
      </c>
      <c r="E274" s="66" t="s">
        <v>297</v>
      </c>
      <c r="F274" s="67">
        <v>141</v>
      </c>
      <c r="G274" s="55">
        <v>4.7047047047047041E-2</v>
      </c>
    </row>
    <row r="275" spans="2:7">
      <c r="B275" s="535"/>
      <c r="C275" s="535"/>
      <c r="D275" s="65">
        <v>3</v>
      </c>
      <c r="E275" s="66" t="s">
        <v>298</v>
      </c>
      <c r="F275" s="67">
        <v>233</v>
      </c>
      <c r="G275" s="55">
        <v>7.7744411077744408E-2</v>
      </c>
    </row>
    <row r="276" spans="2:7">
      <c r="B276" s="535"/>
      <c r="C276" s="535"/>
      <c r="D276" s="65">
        <v>4</v>
      </c>
      <c r="E276" s="66" t="s">
        <v>299</v>
      </c>
      <c r="F276" s="67">
        <v>721</v>
      </c>
      <c r="G276" s="55">
        <v>0.24057390724057387</v>
      </c>
    </row>
    <row r="277" spans="2:7">
      <c r="B277" s="535"/>
      <c r="C277" s="535"/>
      <c r="D277" s="65">
        <v>5</v>
      </c>
      <c r="E277" s="66" t="s">
        <v>300</v>
      </c>
      <c r="F277" s="67">
        <v>1832</v>
      </c>
      <c r="G277" s="55">
        <v>0.61127794461127793</v>
      </c>
    </row>
    <row r="278" spans="2:7">
      <c r="B278" s="535"/>
      <c r="C278" s="535"/>
      <c r="D278" s="65">
        <v>6</v>
      </c>
      <c r="E278" s="66" t="s">
        <v>301</v>
      </c>
      <c r="F278" s="67">
        <v>52</v>
      </c>
      <c r="G278" s="55">
        <v>1.7350684017350685E-2</v>
      </c>
    </row>
    <row r="279" spans="2:7">
      <c r="B279" s="536"/>
      <c r="C279" s="536"/>
      <c r="D279" s="65"/>
      <c r="E279" s="66" t="s">
        <v>150</v>
      </c>
      <c r="F279" s="67">
        <v>2997</v>
      </c>
      <c r="G279" s="67">
        <v>51</v>
      </c>
    </row>
    <row r="280" spans="2:7">
      <c r="B280" s="531" t="s">
        <v>312</v>
      </c>
      <c r="C280" s="531" t="s">
        <v>313</v>
      </c>
      <c r="D280" s="60">
        <v>1</v>
      </c>
      <c r="E280" s="61" t="s">
        <v>148</v>
      </c>
      <c r="F280" s="69">
        <v>935</v>
      </c>
      <c r="G280" s="56">
        <v>0.31375838926174493</v>
      </c>
    </row>
    <row r="281" spans="2:7">
      <c r="B281" s="532"/>
      <c r="C281" s="532"/>
      <c r="D281" s="60">
        <v>2</v>
      </c>
      <c r="E281" s="61" t="s">
        <v>149</v>
      </c>
      <c r="F281" s="69">
        <v>1971</v>
      </c>
      <c r="G281" s="56">
        <v>0.6614093959731544</v>
      </c>
    </row>
    <row r="282" spans="2:7">
      <c r="B282" s="532"/>
      <c r="C282" s="532"/>
      <c r="D282" s="60">
        <v>3</v>
      </c>
      <c r="E282" s="61" t="s">
        <v>314</v>
      </c>
      <c r="F282" s="69">
        <v>74</v>
      </c>
      <c r="G282" s="56">
        <v>2.4832214765100672E-2</v>
      </c>
    </row>
    <row r="283" spans="2:7">
      <c r="B283" s="533"/>
      <c r="C283" s="533"/>
      <c r="D283" s="60"/>
      <c r="E283" s="61" t="s">
        <v>150</v>
      </c>
      <c r="F283" s="69">
        <v>2980</v>
      </c>
      <c r="G283" s="69">
        <v>68</v>
      </c>
    </row>
    <row r="284" spans="2:7">
      <c r="B284" s="534" t="s">
        <v>315</v>
      </c>
      <c r="C284" s="534" t="s">
        <v>316</v>
      </c>
      <c r="D284" s="65">
        <v>1</v>
      </c>
      <c r="E284" s="66" t="s">
        <v>317</v>
      </c>
      <c r="F284" s="67">
        <v>249</v>
      </c>
      <c r="G284" s="55">
        <v>8.2972342552482509E-2</v>
      </c>
    </row>
    <row r="285" spans="2:7">
      <c r="B285" s="535"/>
      <c r="C285" s="535"/>
      <c r="D285" s="65">
        <v>2</v>
      </c>
      <c r="E285" s="66" t="s">
        <v>318</v>
      </c>
      <c r="F285" s="67">
        <v>479</v>
      </c>
      <c r="G285" s="55">
        <v>0.15961346217927358</v>
      </c>
    </row>
    <row r="286" spans="2:7">
      <c r="B286" s="535"/>
      <c r="C286" s="535"/>
      <c r="D286" s="65">
        <v>3</v>
      </c>
      <c r="E286" s="66" t="s">
        <v>319</v>
      </c>
      <c r="F286" s="67">
        <v>420</v>
      </c>
      <c r="G286" s="55">
        <v>0.13995334888370545</v>
      </c>
    </row>
    <row r="287" spans="2:7">
      <c r="B287" s="535"/>
      <c r="C287" s="535"/>
      <c r="D287" s="65">
        <v>4</v>
      </c>
      <c r="E287" s="66" t="s">
        <v>320</v>
      </c>
      <c r="F287" s="67">
        <v>368</v>
      </c>
      <c r="G287" s="55">
        <v>0.12262579140286572</v>
      </c>
    </row>
    <row r="288" spans="2:7">
      <c r="B288" s="535"/>
      <c r="C288" s="535"/>
      <c r="D288" s="65">
        <v>5</v>
      </c>
      <c r="E288" s="66" t="s">
        <v>321</v>
      </c>
      <c r="F288" s="67">
        <v>264</v>
      </c>
      <c r="G288" s="55">
        <v>8.7970676441186266E-2</v>
      </c>
    </row>
    <row r="289" spans="2:7">
      <c r="B289" s="535"/>
      <c r="C289" s="535"/>
      <c r="D289" s="65">
        <v>6</v>
      </c>
      <c r="E289" s="66" t="s">
        <v>322</v>
      </c>
      <c r="F289" s="67">
        <v>739</v>
      </c>
      <c r="G289" s="55">
        <v>0.24625124958347219</v>
      </c>
    </row>
    <row r="290" spans="2:7">
      <c r="B290" s="535"/>
      <c r="C290" s="535"/>
      <c r="D290" s="65">
        <v>7</v>
      </c>
      <c r="E290" s="66" t="s">
        <v>323</v>
      </c>
      <c r="F290" s="67">
        <v>482</v>
      </c>
      <c r="G290" s="55">
        <v>0.16061312895701435</v>
      </c>
    </row>
    <row r="291" spans="2:7">
      <c r="B291" s="536"/>
      <c r="C291" s="536"/>
      <c r="D291" s="65"/>
      <c r="E291" s="66" t="s">
        <v>150</v>
      </c>
      <c r="F291" s="67">
        <v>3001</v>
      </c>
      <c r="G291" s="67">
        <v>47</v>
      </c>
    </row>
    <row r="292" spans="2:7">
      <c r="B292" s="531" t="s">
        <v>324</v>
      </c>
      <c r="C292" s="531" t="s">
        <v>1244</v>
      </c>
      <c r="D292" s="60">
        <v>0</v>
      </c>
      <c r="E292" s="61" t="s">
        <v>149</v>
      </c>
      <c r="F292" s="69">
        <v>2238</v>
      </c>
      <c r="G292" s="72">
        <v>0.74924673585537316</v>
      </c>
    </row>
    <row r="293" spans="2:7">
      <c r="B293" s="532"/>
      <c r="C293" s="532"/>
      <c r="D293" s="60">
        <v>1</v>
      </c>
      <c r="E293" s="61" t="s">
        <v>148</v>
      </c>
      <c r="F293" s="69">
        <v>749</v>
      </c>
      <c r="G293" s="72">
        <v>0.25075326414462668</v>
      </c>
    </row>
    <row r="294" spans="2:7">
      <c r="B294" s="533"/>
      <c r="C294" s="533"/>
      <c r="D294" s="60"/>
      <c r="E294" s="61" t="s">
        <v>150</v>
      </c>
      <c r="F294" s="69">
        <v>2987</v>
      </c>
      <c r="G294" s="69">
        <v>61</v>
      </c>
    </row>
    <row r="295" spans="2:7">
      <c r="B295" s="534" t="s">
        <v>325</v>
      </c>
      <c r="C295" s="534" t="s">
        <v>1341</v>
      </c>
      <c r="D295" s="65">
        <v>0</v>
      </c>
      <c r="E295" s="66" t="s">
        <v>177</v>
      </c>
      <c r="F295" s="67">
        <v>2238</v>
      </c>
      <c r="G295" s="73">
        <v>0.74924673585537316</v>
      </c>
    </row>
    <row r="296" spans="2:7">
      <c r="B296" s="535"/>
      <c r="C296" s="535"/>
      <c r="D296" s="65">
        <v>1</v>
      </c>
      <c r="E296" s="66" t="s">
        <v>156</v>
      </c>
      <c r="F296" s="67">
        <v>526</v>
      </c>
      <c r="G296" s="73">
        <v>0.17609641781051219</v>
      </c>
    </row>
    <row r="297" spans="2:7">
      <c r="B297" s="535"/>
      <c r="C297" s="535"/>
      <c r="D297" s="65">
        <v>2</v>
      </c>
      <c r="E297" s="66" t="s">
        <v>157</v>
      </c>
      <c r="F297" s="67">
        <v>181</v>
      </c>
      <c r="G297" s="73">
        <v>6.0595915634415798E-2</v>
      </c>
    </row>
    <row r="298" spans="2:7">
      <c r="B298" s="535"/>
      <c r="C298" s="535"/>
      <c r="D298" s="65">
        <v>3</v>
      </c>
      <c r="E298" s="66" t="s">
        <v>173</v>
      </c>
      <c r="F298" s="67">
        <v>34</v>
      </c>
      <c r="G298" s="73">
        <v>1.1382658185470372E-2</v>
      </c>
    </row>
    <row r="299" spans="2:7">
      <c r="B299" s="535"/>
      <c r="C299" s="535"/>
      <c r="D299" s="65">
        <v>4</v>
      </c>
      <c r="E299" s="66" t="s">
        <v>174</v>
      </c>
      <c r="F299" s="67">
        <v>7</v>
      </c>
      <c r="G299" s="73">
        <v>2.3434884499497822E-3</v>
      </c>
    </row>
    <row r="300" spans="2:7">
      <c r="B300" s="535"/>
      <c r="C300" s="535"/>
      <c r="D300" s="65">
        <v>5</v>
      </c>
      <c r="E300" s="66" t="s">
        <v>175</v>
      </c>
      <c r="F300" s="67">
        <v>1</v>
      </c>
      <c r="G300" s="73">
        <v>3.3478406427854031E-4</v>
      </c>
    </row>
    <row r="301" spans="2:7">
      <c r="B301" s="536"/>
      <c r="C301" s="536"/>
      <c r="D301" s="65"/>
      <c r="E301" s="66" t="s">
        <v>150</v>
      </c>
      <c r="F301" s="67">
        <v>2987</v>
      </c>
      <c r="G301" s="67">
        <v>61</v>
      </c>
    </row>
    <row r="302" spans="2:7">
      <c r="B302" s="531" t="s">
        <v>326</v>
      </c>
      <c r="C302" s="531" t="s">
        <v>1246</v>
      </c>
      <c r="D302" s="60">
        <v>1998</v>
      </c>
      <c r="E302" s="61" t="s">
        <v>327</v>
      </c>
      <c r="F302" s="69">
        <v>13</v>
      </c>
      <c r="G302" s="72">
        <v>1.7379679144385027E-2</v>
      </c>
    </row>
    <row r="303" spans="2:7">
      <c r="B303" s="532"/>
      <c r="C303" s="532"/>
      <c r="D303" s="60">
        <v>1999</v>
      </c>
      <c r="E303" s="61" t="s">
        <v>328</v>
      </c>
      <c r="F303" s="69">
        <v>59</v>
      </c>
      <c r="G303" s="72">
        <v>7.8877005347593579E-2</v>
      </c>
    </row>
    <row r="304" spans="2:7">
      <c r="B304" s="532"/>
      <c r="C304" s="532"/>
      <c r="D304" s="60">
        <v>2000</v>
      </c>
      <c r="E304" s="61" t="s">
        <v>329</v>
      </c>
      <c r="F304" s="69">
        <v>96</v>
      </c>
      <c r="G304" s="72">
        <v>0.12834224598930483</v>
      </c>
    </row>
    <row r="305" spans="2:7">
      <c r="B305" s="532"/>
      <c r="C305" s="532"/>
      <c r="D305" s="60">
        <v>2001</v>
      </c>
      <c r="E305" s="61" t="s">
        <v>330</v>
      </c>
      <c r="F305" s="69">
        <v>130</v>
      </c>
      <c r="G305" s="72">
        <v>0.17379679144385027</v>
      </c>
    </row>
    <row r="306" spans="2:7">
      <c r="B306" s="532"/>
      <c r="C306" s="532"/>
      <c r="D306" s="60">
        <v>2002</v>
      </c>
      <c r="E306" s="61" t="s">
        <v>331</v>
      </c>
      <c r="F306" s="69">
        <v>153</v>
      </c>
      <c r="G306" s="72">
        <v>0.20454545454545456</v>
      </c>
    </row>
    <row r="307" spans="2:7">
      <c r="B307" s="532"/>
      <c r="C307" s="532"/>
      <c r="D307" s="60">
        <v>2003</v>
      </c>
      <c r="E307" s="61" t="s">
        <v>190</v>
      </c>
      <c r="F307" s="69">
        <v>145</v>
      </c>
      <c r="G307" s="72">
        <v>0.19385026737967917</v>
      </c>
    </row>
    <row r="308" spans="2:7">
      <c r="B308" s="532"/>
      <c r="C308" s="532"/>
      <c r="D308" s="60">
        <v>2004</v>
      </c>
      <c r="E308" s="61" t="s">
        <v>191</v>
      </c>
      <c r="F308" s="69">
        <v>55</v>
      </c>
      <c r="G308" s="72">
        <v>7.3529411764705885E-2</v>
      </c>
    </row>
    <row r="309" spans="2:7">
      <c r="B309" s="532"/>
      <c r="C309" s="532"/>
      <c r="D309" s="60">
        <v>2005</v>
      </c>
      <c r="E309" s="61" t="s">
        <v>192</v>
      </c>
      <c r="F309" s="69">
        <v>25</v>
      </c>
      <c r="G309" s="72">
        <v>3.342245989304813E-2</v>
      </c>
    </row>
    <row r="310" spans="2:7">
      <c r="B310" s="532"/>
      <c r="C310" s="532"/>
      <c r="D310" s="60">
        <v>2006</v>
      </c>
      <c r="E310" s="61" t="s">
        <v>193</v>
      </c>
      <c r="F310" s="69">
        <v>17</v>
      </c>
      <c r="G310" s="72">
        <v>2.2727272727272728E-2</v>
      </c>
    </row>
    <row r="311" spans="2:7">
      <c r="B311" s="532"/>
      <c r="C311" s="532"/>
      <c r="D311" s="60">
        <v>2007</v>
      </c>
      <c r="E311" s="61" t="s">
        <v>194</v>
      </c>
      <c r="F311" s="69">
        <v>10</v>
      </c>
      <c r="G311" s="72">
        <v>1.3368983957219251E-2</v>
      </c>
    </row>
    <row r="312" spans="2:7">
      <c r="B312" s="532"/>
      <c r="C312" s="532"/>
      <c r="D312" s="60">
        <v>2008</v>
      </c>
      <c r="E312" s="61" t="s">
        <v>195</v>
      </c>
      <c r="F312" s="69">
        <v>20</v>
      </c>
      <c r="G312" s="72">
        <v>2.6737967914438502E-2</v>
      </c>
    </row>
    <row r="313" spans="2:7">
      <c r="B313" s="532"/>
      <c r="C313" s="532"/>
      <c r="D313" s="60">
        <v>2009</v>
      </c>
      <c r="E313" s="61" t="s">
        <v>196</v>
      </c>
      <c r="F313" s="69">
        <v>9</v>
      </c>
      <c r="G313" s="72">
        <v>1.2032085561497327E-2</v>
      </c>
    </row>
    <row r="314" spans="2:7">
      <c r="B314" s="532"/>
      <c r="C314" s="532"/>
      <c r="D314" s="60">
        <v>2010</v>
      </c>
      <c r="E314" s="61" t="s">
        <v>197</v>
      </c>
      <c r="F314" s="69">
        <v>4</v>
      </c>
      <c r="G314" s="72">
        <v>5.3475935828877011E-3</v>
      </c>
    </row>
    <row r="315" spans="2:7">
      <c r="B315" s="532"/>
      <c r="C315" s="532"/>
      <c r="D315" s="60">
        <v>2011</v>
      </c>
      <c r="E315" s="61" t="s">
        <v>198</v>
      </c>
      <c r="F315" s="69">
        <v>2</v>
      </c>
      <c r="G315" s="72">
        <v>2.6737967914438505E-3</v>
      </c>
    </row>
    <row r="316" spans="2:7">
      <c r="B316" s="532"/>
      <c r="C316" s="532"/>
      <c r="D316" s="60">
        <v>2012</v>
      </c>
      <c r="E316" s="61" t="s">
        <v>199</v>
      </c>
      <c r="F316" s="69">
        <v>4</v>
      </c>
      <c r="G316" s="72">
        <v>5.3475935828877011E-3</v>
      </c>
    </row>
    <row r="317" spans="2:7">
      <c r="B317" s="532"/>
      <c r="C317" s="532"/>
      <c r="D317" s="60">
        <v>2013</v>
      </c>
      <c r="E317" s="61" t="s">
        <v>200</v>
      </c>
      <c r="F317" s="69">
        <v>4</v>
      </c>
      <c r="G317" s="72">
        <v>5.3475935828877011E-3</v>
      </c>
    </row>
    <row r="318" spans="2:7">
      <c r="B318" s="532"/>
      <c r="C318" s="532"/>
      <c r="D318" s="60">
        <v>2014</v>
      </c>
      <c r="E318" s="61" t="s">
        <v>201</v>
      </c>
      <c r="F318" s="69">
        <v>2</v>
      </c>
      <c r="G318" s="72">
        <v>2.6737967914438505E-3</v>
      </c>
    </row>
    <row r="319" spans="2:7">
      <c r="B319" s="533"/>
      <c r="C319" s="533"/>
      <c r="D319" s="60"/>
      <c r="E319" s="61" t="s">
        <v>150</v>
      </c>
      <c r="F319" s="69">
        <v>748</v>
      </c>
      <c r="G319" s="69">
        <v>2300</v>
      </c>
    </row>
    <row r="320" spans="2:7">
      <c r="B320" s="534" t="s">
        <v>332</v>
      </c>
      <c r="C320" s="534" t="s">
        <v>333</v>
      </c>
      <c r="D320" s="65">
        <v>1</v>
      </c>
      <c r="E320" s="66" t="s">
        <v>334</v>
      </c>
      <c r="F320" s="67">
        <v>380</v>
      </c>
      <c r="G320" s="73">
        <v>0.51006711409395977</v>
      </c>
    </row>
    <row r="321" spans="2:7">
      <c r="B321" s="535"/>
      <c r="C321" s="535"/>
      <c r="D321" s="65">
        <v>2</v>
      </c>
      <c r="E321" s="66" t="s">
        <v>335</v>
      </c>
      <c r="F321" s="67">
        <v>365</v>
      </c>
      <c r="G321" s="73">
        <v>0.48993288590604023</v>
      </c>
    </row>
    <row r="322" spans="2:7">
      <c r="B322" s="536"/>
      <c r="C322" s="536"/>
      <c r="D322" s="65"/>
      <c r="E322" s="66" t="s">
        <v>150</v>
      </c>
      <c r="F322" s="67">
        <v>745</v>
      </c>
      <c r="G322" s="67">
        <v>2303</v>
      </c>
    </row>
    <row r="323" spans="2:7">
      <c r="B323" s="531" t="s">
        <v>336</v>
      </c>
      <c r="C323" s="531" t="s">
        <v>1256</v>
      </c>
      <c r="D323" s="60">
        <v>1</v>
      </c>
      <c r="E323" s="61" t="s">
        <v>337</v>
      </c>
      <c r="F323" s="69">
        <v>676</v>
      </c>
      <c r="G323" s="72">
        <v>0.90253671562082771</v>
      </c>
    </row>
    <row r="324" spans="2:7">
      <c r="B324" s="532"/>
      <c r="C324" s="532"/>
      <c r="D324" s="60">
        <v>2</v>
      </c>
      <c r="E324" s="61" t="s">
        <v>338</v>
      </c>
      <c r="F324" s="69">
        <v>54</v>
      </c>
      <c r="G324" s="72">
        <v>7.2096128170894516E-2</v>
      </c>
    </row>
    <row r="325" spans="2:7">
      <c r="B325" s="532"/>
      <c r="C325" s="532"/>
      <c r="D325" s="60">
        <v>3</v>
      </c>
      <c r="E325" s="61" t="s">
        <v>339</v>
      </c>
      <c r="F325" s="69">
        <v>1</v>
      </c>
      <c r="G325" s="72">
        <v>1.3351134846461949E-3</v>
      </c>
    </row>
    <row r="326" spans="2:7">
      <c r="B326" s="532"/>
      <c r="C326" s="532"/>
      <c r="D326" s="60">
        <v>4</v>
      </c>
      <c r="E326" s="61" t="s">
        <v>340</v>
      </c>
      <c r="F326" s="69">
        <v>6</v>
      </c>
      <c r="G326" s="72">
        <v>8.0106809078771685E-3</v>
      </c>
    </row>
    <row r="327" spans="2:7">
      <c r="B327" s="532"/>
      <c r="C327" s="532"/>
      <c r="D327" s="60">
        <v>5</v>
      </c>
      <c r="E327" s="61" t="s">
        <v>341</v>
      </c>
      <c r="F327" s="69">
        <v>12</v>
      </c>
      <c r="G327" s="72">
        <v>1.6021361815754337E-2</v>
      </c>
    </row>
    <row r="328" spans="2:7">
      <c r="B328" s="533"/>
      <c r="C328" s="533"/>
      <c r="D328" s="60"/>
      <c r="E328" s="61" t="s">
        <v>150</v>
      </c>
      <c r="F328" s="69">
        <v>749</v>
      </c>
      <c r="G328" s="69">
        <v>2299</v>
      </c>
    </row>
    <row r="329" spans="2:7">
      <c r="B329" s="534" t="s">
        <v>342</v>
      </c>
      <c r="C329" s="534" t="s">
        <v>1247</v>
      </c>
      <c r="D329" s="65">
        <v>1998</v>
      </c>
      <c r="E329" s="66" t="s">
        <v>327</v>
      </c>
      <c r="F329" s="67">
        <v>2</v>
      </c>
      <c r="G329" s="73">
        <v>8.9686098654708519E-3</v>
      </c>
    </row>
    <row r="330" spans="2:7">
      <c r="B330" s="535"/>
      <c r="C330" s="535"/>
      <c r="D330" s="65">
        <v>1999</v>
      </c>
      <c r="E330" s="66" t="s">
        <v>328</v>
      </c>
      <c r="F330" s="67">
        <v>9</v>
      </c>
      <c r="G330" s="73">
        <v>4.0358744394618833E-2</v>
      </c>
    </row>
    <row r="331" spans="2:7">
      <c r="B331" s="535"/>
      <c r="C331" s="535"/>
      <c r="D331" s="65">
        <v>2000</v>
      </c>
      <c r="E331" s="66" t="s">
        <v>329</v>
      </c>
      <c r="F331" s="67">
        <v>19</v>
      </c>
      <c r="G331" s="73">
        <v>8.5201793721973104E-2</v>
      </c>
    </row>
    <row r="332" spans="2:7">
      <c r="B332" s="535"/>
      <c r="C332" s="535"/>
      <c r="D332" s="65">
        <v>2001</v>
      </c>
      <c r="E332" s="66" t="s">
        <v>330</v>
      </c>
      <c r="F332" s="67">
        <v>40</v>
      </c>
      <c r="G332" s="73">
        <v>0.17937219730941706</v>
      </c>
    </row>
    <row r="333" spans="2:7">
      <c r="B333" s="535"/>
      <c r="C333" s="535"/>
      <c r="D333" s="65">
        <v>2002</v>
      </c>
      <c r="E333" s="66" t="s">
        <v>331</v>
      </c>
      <c r="F333" s="67">
        <v>61</v>
      </c>
      <c r="G333" s="73">
        <v>0.273542600896861</v>
      </c>
    </row>
    <row r="334" spans="2:7">
      <c r="B334" s="535"/>
      <c r="C334" s="535"/>
      <c r="D334" s="65">
        <v>2003</v>
      </c>
      <c r="E334" s="66" t="s">
        <v>190</v>
      </c>
      <c r="F334" s="67">
        <v>45</v>
      </c>
      <c r="G334" s="73">
        <v>0.2017937219730942</v>
      </c>
    </row>
    <row r="335" spans="2:7">
      <c r="B335" s="535"/>
      <c r="C335" s="535"/>
      <c r="D335" s="65">
        <v>2004</v>
      </c>
      <c r="E335" s="66" t="s">
        <v>191</v>
      </c>
      <c r="F335" s="67">
        <v>7</v>
      </c>
      <c r="G335" s="73">
        <v>3.1390134529147982E-2</v>
      </c>
    </row>
    <row r="336" spans="2:7">
      <c r="B336" s="535"/>
      <c r="C336" s="535"/>
      <c r="D336" s="65">
        <v>2005</v>
      </c>
      <c r="E336" s="66" t="s">
        <v>192</v>
      </c>
      <c r="F336" s="67">
        <v>11</v>
      </c>
      <c r="G336" s="73">
        <v>4.932735426008969E-2</v>
      </c>
    </row>
    <row r="337" spans="2:7">
      <c r="B337" s="535"/>
      <c r="C337" s="535"/>
      <c r="D337" s="65">
        <v>2006</v>
      </c>
      <c r="E337" s="66" t="s">
        <v>193</v>
      </c>
      <c r="F337" s="67">
        <v>5</v>
      </c>
      <c r="G337" s="73">
        <v>2.2421524663677132E-2</v>
      </c>
    </row>
    <row r="338" spans="2:7">
      <c r="B338" s="535"/>
      <c r="C338" s="535"/>
      <c r="D338" s="65">
        <v>2007</v>
      </c>
      <c r="E338" s="66" t="s">
        <v>194</v>
      </c>
      <c r="F338" s="67">
        <v>10</v>
      </c>
      <c r="G338" s="73">
        <v>4.4843049327354265E-2</v>
      </c>
    </row>
    <row r="339" spans="2:7">
      <c r="B339" s="535"/>
      <c r="C339" s="535"/>
      <c r="D339" s="65">
        <v>2008</v>
      </c>
      <c r="E339" s="66" t="s">
        <v>195</v>
      </c>
      <c r="F339" s="67">
        <v>2</v>
      </c>
      <c r="G339" s="73">
        <v>8.9686098654708519E-3</v>
      </c>
    </row>
    <row r="340" spans="2:7">
      <c r="B340" s="535"/>
      <c r="C340" s="535"/>
      <c r="D340" s="65">
        <v>2009</v>
      </c>
      <c r="E340" s="66" t="s">
        <v>196</v>
      </c>
      <c r="F340" s="67">
        <v>3</v>
      </c>
      <c r="G340" s="73">
        <v>1.3452914798206279E-2</v>
      </c>
    </row>
    <row r="341" spans="2:7">
      <c r="B341" s="535"/>
      <c r="C341" s="535"/>
      <c r="D341" s="65">
        <v>2010</v>
      </c>
      <c r="E341" s="66" t="s">
        <v>197</v>
      </c>
      <c r="F341" s="67">
        <v>2</v>
      </c>
      <c r="G341" s="73">
        <v>8.9686098654708519E-3</v>
      </c>
    </row>
    <row r="342" spans="2:7">
      <c r="B342" s="535"/>
      <c r="C342" s="535"/>
      <c r="D342" s="65">
        <v>2011</v>
      </c>
      <c r="E342" s="66" t="s">
        <v>198</v>
      </c>
      <c r="F342" s="67">
        <v>1</v>
      </c>
      <c r="G342" s="73">
        <v>4.4843049327354259E-3</v>
      </c>
    </row>
    <row r="343" spans="2:7">
      <c r="B343" s="535"/>
      <c r="C343" s="535"/>
      <c r="D343" s="65">
        <v>2012</v>
      </c>
      <c r="E343" s="66" t="s">
        <v>199</v>
      </c>
      <c r="F343" s="67">
        <v>3</v>
      </c>
      <c r="G343" s="73">
        <v>1.3452914798206279E-2</v>
      </c>
    </row>
    <row r="344" spans="2:7">
      <c r="B344" s="535"/>
      <c r="C344" s="535"/>
      <c r="D344" s="65">
        <v>2015</v>
      </c>
      <c r="E344" s="66" t="s">
        <v>202</v>
      </c>
      <c r="F344" s="67">
        <v>2</v>
      </c>
      <c r="G344" s="73">
        <v>8.9686098654708519E-3</v>
      </c>
    </row>
    <row r="345" spans="2:7">
      <c r="B345" s="535"/>
      <c r="C345" s="535"/>
      <c r="D345" s="65">
        <v>2016</v>
      </c>
      <c r="E345" s="66" t="s">
        <v>203</v>
      </c>
      <c r="F345" s="67">
        <v>1</v>
      </c>
      <c r="G345" s="73">
        <v>4.4843049327354259E-3</v>
      </c>
    </row>
    <row r="346" spans="2:7">
      <c r="B346" s="536"/>
      <c r="C346" s="536"/>
      <c r="D346" s="65"/>
      <c r="E346" s="66" t="s">
        <v>150</v>
      </c>
      <c r="F346" s="67">
        <v>223</v>
      </c>
      <c r="G346" s="67">
        <v>2825</v>
      </c>
    </row>
    <row r="347" spans="2:7">
      <c r="B347" s="531" t="s">
        <v>343</v>
      </c>
      <c r="C347" s="531" t="s">
        <v>1252</v>
      </c>
      <c r="D347" s="60">
        <v>1</v>
      </c>
      <c r="E347" s="61" t="s">
        <v>334</v>
      </c>
      <c r="F347" s="69">
        <v>125</v>
      </c>
      <c r="G347" s="72">
        <v>0.56561085972850678</v>
      </c>
    </row>
    <row r="348" spans="2:7">
      <c r="B348" s="532"/>
      <c r="C348" s="532"/>
      <c r="D348" s="60">
        <v>2</v>
      </c>
      <c r="E348" s="61" t="s">
        <v>335</v>
      </c>
      <c r="F348" s="69">
        <v>96</v>
      </c>
      <c r="G348" s="72">
        <v>0.43438914027149322</v>
      </c>
    </row>
    <row r="349" spans="2:7">
      <c r="B349" s="533"/>
      <c r="C349" s="533"/>
      <c r="D349" s="60"/>
      <c r="E349" s="61" t="s">
        <v>150</v>
      </c>
      <c r="F349" s="69">
        <v>221</v>
      </c>
      <c r="G349" s="69">
        <v>2827</v>
      </c>
    </row>
    <row r="350" spans="2:7">
      <c r="B350" s="534" t="s">
        <v>344</v>
      </c>
      <c r="C350" s="534" t="s">
        <v>1257</v>
      </c>
      <c r="D350" s="65">
        <v>1</v>
      </c>
      <c r="E350" s="66" t="s">
        <v>337</v>
      </c>
      <c r="F350" s="67">
        <v>178</v>
      </c>
      <c r="G350" s="73">
        <v>0.7982062780269058</v>
      </c>
    </row>
    <row r="351" spans="2:7">
      <c r="B351" s="535"/>
      <c r="C351" s="535"/>
      <c r="D351" s="65">
        <v>2</v>
      </c>
      <c r="E351" s="66" t="s">
        <v>338</v>
      </c>
      <c r="F351" s="67">
        <v>34</v>
      </c>
      <c r="G351" s="73">
        <v>0.15246636771300451</v>
      </c>
    </row>
    <row r="352" spans="2:7">
      <c r="B352" s="535"/>
      <c r="C352" s="535"/>
      <c r="D352" s="65">
        <v>4</v>
      </c>
      <c r="E352" s="66" t="s">
        <v>340</v>
      </c>
      <c r="F352" s="67">
        <v>4</v>
      </c>
      <c r="G352" s="73">
        <v>1.7937219730941704E-2</v>
      </c>
    </row>
    <row r="353" spans="2:7">
      <c r="B353" s="535"/>
      <c r="C353" s="535"/>
      <c r="D353" s="65">
        <v>5</v>
      </c>
      <c r="E353" s="66" t="s">
        <v>341</v>
      </c>
      <c r="F353" s="67">
        <v>7</v>
      </c>
      <c r="G353" s="73">
        <v>3.1390134529147982E-2</v>
      </c>
    </row>
    <row r="354" spans="2:7">
      <c r="B354" s="536"/>
      <c r="C354" s="536"/>
      <c r="D354" s="65"/>
      <c r="E354" s="66" t="s">
        <v>150</v>
      </c>
      <c r="F354" s="67">
        <v>223</v>
      </c>
      <c r="G354" s="67">
        <v>2825</v>
      </c>
    </row>
    <row r="355" spans="2:7">
      <c r="B355" s="531" t="s">
        <v>345</v>
      </c>
      <c r="C355" s="531" t="s">
        <v>1248</v>
      </c>
      <c r="D355" s="60">
        <v>1999</v>
      </c>
      <c r="E355" s="61" t="s">
        <v>328</v>
      </c>
      <c r="F355" s="69">
        <v>1</v>
      </c>
      <c r="G355" s="72">
        <v>2.3809523809523808E-2</v>
      </c>
    </row>
    <row r="356" spans="2:7">
      <c r="B356" s="532"/>
      <c r="C356" s="532"/>
      <c r="D356" s="60">
        <v>2000</v>
      </c>
      <c r="E356" s="61" t="s">
        <v>329</v>
      </c>
      <c r="F356" s="69">
        <v>3</v>
      </c>
      <c r="G356" s="72">
        <v>7.1428571428571425E-2</v>
      </c>
    </row>
    <row r="357" spans="2:7">
      <c r="B357" s="532"/>
      <c r="C357" s="532"/>
      <c r="D357" s="60">
        <v>2001</v>
      </c>
      <c r="E357" s="61" t="s">
        <v>330</v>
      </c>
      <c r="F357" s="69">
        <v>3</v>
      </c>
      <c r="G357" s="72">
        <v>7.1428571428571425E-2</v>
      </c>
    </row>
    <row r="358" spans="2:7">
      <c r="B358" s="532"/>
      <c r="C358" s="532"/>
      <c r="D358" s="60">
        <v>2002</v>
      </c>
      <c r="E358" s="61" t="s">
        <v>331</v>
      </c>
      <c r="F358" s="69">
        <v>6</v>
      </c>
      <c r="G358" s="72">
        <v>0.14285714285714285</v>
      </c>
    </row>
    <row r="359" spans="2:7">
      <c r="B359" s="532"/>
      <c r="C359" s="532"/>
      <c r="D359" s="60">
        <v>2003</v>
      </c>
      <c r="E359" s="61" t="s">
        <v>190</v>
      </c>
      <c r="F359" s="69">
        <v>11</v>
      </c>
      <c r="G359" s="72">
        <v>0.26190476190476192</v>
      </c>
    </row>
    <row r="360" spans="2:7">
      <c r="B360" s="532"/>
      <c r="C360" s="532"/>
      <c r="D360" s="60">
        <v>2005</v>
      </c>
      <c r="E360" s="61" t="s">
        <v>192</v>
      </c>
      <c r="F360" s="69">
        <v>5</v>
      </c>
      <c r="G360" s="72">
        <v>0.11904761904761905</v>
      </c>
    </row>
    <row r="361" spans="2:7">
      <c r="B361" s="532"/>
      <c r="C361" s="532"/>
      <c r="D361" s="60">
        <v>2006</v>
      </c>
      <c r="E361" s="61" t="s">
        <v>193</v>
      </c>
      <c r="F361" s="69">
        <v>1</v>
      </c>
      <c r="G361" s="72">
        <v>2.3809523809523808E-2</v>
      </c>
    </row>
    <row r="362" spans="2:7">
      <c r="B362" s="532"/>
      <c r="C362" s="532"/>
      <c r="D362" s="60">
        <v>2007</v>
      </c>
      <c r="E362" s="61" t="s">
        <v>194</v>
      </c>
      <c r="F362" s="69">
        <v>3</v>
      </c>
      <c r="G362" s="72">
        <v>7.1428571428571425E-2</v>
      </c>
    </row>
    <row r="363" spans="2:7">
      <c r="B363" s="532"/>
      <c r="C363" s="532"/>
      <c r="D363" s="60">
        <v>2008</v>
      </c>
      <c r="E363" s="61" t="s">
        <v>195</v>
      </c>
      <c r="F363" s="69">
        <v>2</v>
      </c>
      <c r="G363" s="72">
        <v>4.7619047619047616E-2</v>
      </c>
    </row>
    <row r="364" spans="2:7">
      <c r="B364" s="532"/>
      <c r="C364" s="532"/>
      <c r="D364" s="60">
        <v>2009</v>
      </c>
      <c r="E364" s="61" t="s">
        <v>196</v>
      </c>
      <c r="F364" s="69">
        <v>2</v>
      </c>
      <c r="G364" s="72">
        <v>4.7619047619047616E-2</v>
      </c>
    </row>
    <row r="365" spans="2:7">
      <c r="B365" s="532"/>
      <c r="C365" s="532"/>
      <c r="D365" s="60">
        <v>2010</v>
      </c>
      <c r="E365" s="61" t="s">
        <v>197</v>
      </c>
      <c r="F365" s="69">
        <v>1</v>
      </c>
      <c r="G365" s="72">
        <v>2.3809523809523808E-2</v>
      </c>
    </row>
    <row r="366" spans="2:7">
      <c r="B366" s="532"/>
      <c r="C366" s="532"/>
      <c r="D366" s="60">
        <v>2012</v>
      </c>
      <c r="E366" s="61" t="s">
        <v>199</v>
      </c>
      <c r="F366" s="69">
        <v>1</v>
      </c>
      <c r="G366" s="72">
        <v>2.3809523809523808E-2</v>
      </c>
    </row>
    <row r="367" spans="2:7">
      <c r="B367" s="532"/>
      <c r="C367" s="532"/>
      <c r="D367" s="60">
        <v>2015</v>
      </c>
      <c r="E367" s="61" t="s">
        <v>202</v>
      </c>
      <c r="F367" s="69">
        <v>2</v>
      </c>
      <c r="G367" s="72">
        <v>4.7619047619047616E-2</v>
      </c>
    </row>
    <row r="368" spans="2:7">
      <c r="B368" s="532"/>
      <c r="C368" s="532"/>
      <c r="D368" s="60">
        <v>2016</v>
      </c>
      <c r="E368" s="61" t="s">
        <v>203</v>
      </c>
      <c r="F368" s="69">
        <v>1</v>
      </c>
      <c r="G368" s="72">
        <v>2.3809523809523808E-2</v>
      </c>
    </row>
    <row r="369" spans="2:7">
      <c r="B369" s="533"/>
      <c r="C369" s="533"/>
      <c r="D369" s="60"/>
      <c r="E369" s="61" t="s">
        <v>150</v>
      </c>
      <c r="F369" s="69">
        <v>42</v>
      </c>
      <c r="G369" s="69">
        <v>3006</v>
      </c>
    </row>
    <row r="370" spans="2:7">
      <c r="B370" s="534" t="s">
        <v>346</v>
      </c>
      <c r="C370" s="534" t="s">
        <v>1253</v>
      </c>
      <c r="D370" s="65">
        <v>1</v>
      </c>
      <c r="E370" s="66" t="s">
        <v>334</v>
      </c>
      <c r="F370" s="67">
        <v>19</v>
      </c>
      <c r="G370" s="73">
        <v>0.45238095238095238</v>
      </c>
    </row>
    <row r="371" spans="2:7">
      <c r="B371" s="535"/>
      <c r="C371" s="535"/>
      <c r="D371" s="65">
        <v>2</v>
      </c>
      <c r="E371" s="66" t="s">
        <v>335</v>
      </c>
      <c r="F371" s="67">
        <v>23</v>
      </c>
      <c r="G371" s="73">
        <v>0.54761904761904756</v>
      </c>
    </row>
    <row r="372" spans="2:7">
      <c r="B372" s="536"/>
      <c r="C372" s="536"/>
      <c r="D372" s="65"/>
      <c r="E372" s="66" t="s">
        <v>150</v>
      </c>
      <c r="F372" s="67">
        <v>42</v>
      </c>
      <c r="G372" s="67">
        <v>3006</v>
      </c>
    </row>
    <row r="373" spans="2:7">
      <c r="B373" s="531" t="s">
        <v>347</v>
      </c>
      <c r="C373" s="531" t="s">
        <v>1258</v>
      </c>
      <c r="D373" s="60">
        <v>1</v>
      </c>
      <c r="E373" s="61" t="s">
        <v>337</v>
      </c>
      <c r="F373" s="69">
        <v>20</v>
      </c>
      <c r="G373" s="72">
        <v>0.47619047619047622</v>
      </c>
    </row>
    <row r="374" spans="2:7">
      <c r="B374" s="532"/>
      <c r="C374" s="532"/>
      <c r="D374" s="60">
        <v>2</v>
      </c>
      <c r="E374" s="61" t="s">
        <v>338</v>
      </c>
      <c r="F374" s="69">
        <v>15</v>
      </c>
      <c r="G374" s="72">
        <v>0.35714285714285715</v>
      </c>
    </row>
    <row r="375" spans="2:7">
      <c r="B375" s="532"/>
      <c r="C375" s="532"/>
      <c r="D375" s="60">
        <v>4</v>
      </c>
      <c r="E375" s="61" t="s">
        <v>340</v>
      </c>
      <c r="F375" s="69">
        <v>3</v>
      </c>
      <c r="G375" s="72">
        <v>7.1428571428571425E-2</v>
      </c>
    </row>
    <row r="376" spans="2:7">
      <c r="B376" s="532"/>
      <c r="C376" s="532"/>
      <c r="D376" s="60">
        <v>5</v>
      </c>
      <c r="E376" s="61" t="s">
        <v>341</v>
      </c>
      <c r="F376" s="69">
        <v>4</v>
      </c>
      <c r="G376" s="72">
        <v>9.5238095238095233E-2</v>
      </c>
    </row>
    <row r="377" spans="2:7">
      <c r="B377" s="533"/>
      <c r="C377" s="533"/>
      <c r="D377" s="60"/>
      <c r="E377" s="61" t="s">
        <v>150</v>
      </c>
      <c r="F377" s="69">
        <v>42</v>
      </c>
      <c r="G377" s="69">
        <v>3006</v>
      </c>
    </row>
    <row r="378" spans="2:7">
      <c r="B378" s="534" t="s">
        <v>348</v>
      </c>
      <c r="C378" s="534" t="s">
        <v>1249</v>
      </c>
      <c r="D378" s="65">
        <v>2003</v>
      </c>
      <c r="E378" s="66" t="s">
        <v>190</v>
      </c>
      <c r="F378" s="67">
        <v>1</v>
      </c>
      <c r="G378" s="73">
        <v>0.125</v>
      </c>
    </row>
    <row r="379" spans="2:7">
      <c r="B379" s="535"/>
      <c r="C379" s="535"/>
      <c r="D379" s="65">
        <v>2004</v>
      </c>
      <c r="E379" s="66" t="s">
        <v>191</v>
      </c>
      <c r="F379" s="67">
        <v>1</v>
      </c>
      <c r="G379" s="73">
        <v>0.125</v>
      </c>
    </row>
    <row r="380" spans="2:7">
      <c r="B380" s="535"/>
      <c r="C380" s="535"/>
      <c r="D380" s="65">
        <v>2005</v>
      </c>
      <c r="E380" s="66" t="s">
        <v>192</v>
      </c>
      <c r="F380" s="67">
        <v>1</v>
      </c>
      <c r="G380" s="73">
        <v>0.125</v>
      </c>
    </row>
    <row r="381" spans="2:7">
      <c r="B381" s="535"/>
      <c r="C381" s="535"/>
      <c r="D381" s="65">
        <v>2007</v>
      </c>
      <c r="E381" s="70" t="s">
        <v>194</v>
      </c>
      <c r="F381" s="67">
        <v>1</v>
      </c>
      <c r="G381" s="73">
        <v>0.125</v>
      </c>
    </row>
    <row r="382" spans="2:7">
      <c r="B382" s="535"/>
      <c r="C382" s="535"/>
      <c r="D382" s="65">
        <v>2008</v>
      </c>
      <c r="E382" s="71" t="s">
        <v>195</v>
      </c>
      <c r="F382" s="67">
        <v>1</v>
      </c>
      <c r="G382" s="73">
        <v>0.125</v>
      </c>
    </row>
    <row r="383" spans="2:7">
      <c r="B383" s="535"/>
      <c r="C383" s="535"/>
      <c r="D383" s="65">
        <v>2009</v>
      </c>
      <c r="E383" s="66" t="s">
        <v>196</v>
      </c>
      <c r="F383" s="67">
        <v>2</v>
      </c>
      <c r="G383" s="73">
        <v>0.25</v>
      </c>
    </row>
    <row r="384" spans="2:7">
      <c r="B384" s="535"/>
      <c r="C384" s="535"/>
      <c r="D384" s="65">
        <v>2010</v>
      </c>
      <c r="E384" s="66" t="s">
        <v>197</v>
      </c>
      <c r="F384" s="67">
        <v>1</v>
      </c>
      <c r="G384" s="73">
        <v>0.125</v>
      </c>
    </row>
    <row r="385" spans="2:7">
      <c r="B385" s="536"/>
      <c r="C385" s="536"/>
      <c r="D385" s="65"/>
      <c r="E385" s="66" t="s">
        <v>150</v>
      </c>
      <c r="F385" s="67">
        <v>8</v>
      </c>
      <c r="G385" s="67">
        <v>3040</v>
      </c>
    </row>
    <row r="386" spans="2:7">
      <c r="B386" s="531" t="s">
        <v>349</v>
      </c>
      <c r="C386" s="531" t="s">
        <v>1254</v>
      </c>
      <c r="D386" s="60">
        <v>1</v>
      </c>
      <c r="E386" s="61" t="s">
        <v>334</v>
      </c>
      <c r="F386" s="69">
        <v>1</v>
      </c>
      <c r="G386" s="72">
        <v>0.14285714285714288</v>
      </c>
    </row>
    <row r="387" spans="2:7">
      <c r="B387" s="532"/>
      <c r="C387" s="532"/>
      <c r="D387" s="60">
        <v>2</v>
      </c>
      <c r="E387" s="61" t="s">
        <v>335</v>
      </c>
      <c r="F387" s="69">
        <v>6</v>
      </c>
      <c r="G387" s="72">
        <v>0.85714285714285721</v>
      </c>
    </row>
    <row r="388" spans="2:7">
      <c r="B388" s="533"/>
      <c r="C388" s="533"/>
      <c r="D388" s="60"/>
      <c r="E388" s="61" t="s">
        <v>150</v>
      </c>
      <c r="F388" s="69">
        <v>7</v>
      </c>
      <c r="G388" s="69">
        <v>3041</v>
      </c>
    </row>
    <row r="389" spans="2:7">
      <c r="B389" s="534" t="s">
        <v>350</v>
      </c>
      <c r="C389" s="534" t="s">
        <v>1259</v>
      </c>
      <c r="D389" s="65">
        <v>1</v>
      </c>
      <c r="E389" s="66" t="s">
        <v>337</v>
      </c>
      <c r="F389" s="67">
        <v>2</v>
      </c>
      <c r="G389" s="73">
        <v>0.25</v>
      </c>
    </row>
    <row r="390" spans="2:7">
      <c r="B390" s="535"/>
      <c r="C390" s="535"/>
      <c r="D390" s="65">
        <v>2</v>
      </c>
      <c r="E390" s="66" t="s">
        <v>338</v>
      </c>
      <c r="F390" s="67">
        <v>5</v>
      </c>
      <c r="G390" s="73">
        <v>0.625</v>
      </c>
    </row>
    <row r="391" spans="2:7">
      <c r="B391" s="535"/>
      <c r="C391" s="535"/>
      <c r="D391" s="65">
        <v>4</v>
      </c>
      <c r="E391" s="66" t="s">
        <v>340</v>
      </c>
      <c r="F391" s="67">
        <v>1</v>
      </c>
      <c r="G391" s="73">
        <v>0.125</v>
      </c>
    </row>
    <row r="392" spans="2:7">
      <c r="B392" s="536"/>
      <c r="C392" s="536"/>
      <c r="D392" s="65"/>
      <c r="E392" s="66" t="s">
        <v>150</v>
      </c>
      <c r="F392" s="67">
        <v>8</v>
      </c>
      <c r="G392" s="67">
        <v>3040</v>
      </c>
    </row>
    <row r="393" spans="2:7">
      <c r="B393" s="531" t="s">
        <v>351</v>
      </c>
      <c r="C393" s="531" t="s">
        <v>1250</v>
      </c>
      <c r="D393" s="60">
        <v>2006</v>
      </c>
      <c r="E393" s="61" t="s">
        <v>193</v>
      </c>
      <c r="F393" s="69">
        <v>1</v>
      </c>
      <c r="G393" s="72">
        <v>1</v>
      </c>
    </row>
    <row r="394" spans="2:7">
      <c r="B394" s="533"/>
      <c r="C394" s="533"/>
      <c r="D394" s="60"/>
      <c r="E394" s="61" t="s">
        <v>150</v>
      </c>
      <c r="F394" s="69">
        <v>1</v>
      </c>
      <c r="G394" s="69">
        <v>3047</v>
      </c>
    </row>
    <row r="395" spans="2:7">
      <c r="B395" s="534" t="s">
        <v>352</v>
      </c>
      <c r="C395" s="534" t="s">
        <v>1255</v>
      </c>
      <c r="D395" s="65">
        <v>1</v>
      </c>
      <c r="E395" s="66" t="s">
        <v>334</v>
      </c>
      <c r="F395" s="67">
        <v>1</v>
      </c>
      <c r="G395" s="73">
        <v>1</v>
      </c>
    </row>
    <row r="396" spans="2:7">
      <c r="B396" s="536"/>
      <c r="C396" s="536"/>
      <c r="D396" s="65"/>
      <c r="E396" s="66" t="s">
        <v>150</v>
      </c>
      <c r="F396" s="67">
        <v>1</v>
      </c>
      <c r="G396" s="67">
        <v>3047</v>
      </c>
    </row>
    <row r="397" spans="2:7">
      <c r="B397" s="531" t="s">
        <v>353</v>
      </c>
      <c r="C397" s="531" t="s">
        <v>1260</v>
      </c>
      <c r="D397" s="60">
        <v>1</v>
      </c>
      <c r="E397" s="61" t="s">
        <v>337</v>
      </c>
      <c r="F397" s="69">
        <v>1</v>
      </c>
      <c r="G397" s="72">
        <v>1</v>
      </c>
    </row>
    <row r="398" spans="2:7">
      <c r="B398" s="533"/>
      <c r="C398" s="533"/>
      <c r="D398" s="60"/>
      <c r="E398" s="61" t="s">
        <v>150</v>
      </c>
      <c r="F398" s="69">
        <v>1</v>
      </c>
      <c r="G398" s="69">
        <v>3047</v>
      </c>
    </row>
    <row r="399" spans="2:7">
      <c r="B399" s="534" t="s">
        <v>354</v>
      </c>
      <c r="C399" s="534" t="s">
        <v>355</v>
      </c>
      <c r="D399" s="65"/>
      <c r="E399" s="66" t="s">
        <v>150</v>
      </c>
      <c r="F399" s="67">
        <v>2171</v>
      </c>
      <c r="G399" s="67">
        <v>877</v>
      </c>
    </row>
    <row r="400" spans="2:7">
      <c r="B400" s="535"/>
      <c r="C400" s="535"/>
      <c r="D400" s="65"/>
      <c r="E400" s="66" t="s">
        <v>185</v>
      </c>
      <c r="F400" s="67">
        <v>17.2</v>
      </c>
      <c r="G400" s="67">
        <v>0.17</v>
      </c>
    </row>
    <row r="401" spans="1:7">
      <c r="B401" s="535"/>
      <c r="C401" s="535"/>
      <c r="D401" s="65"/>
      <c r="E401" s="66" t="s">
        <v>186</v>
      </c>
      <c r="F401" s="67">
        <v>5</v>
      </c>
      <c r="G401" s="67">
        <v>35</v>
      </c>
    </row>
    <row r="402" spans="1:7">
      <c r="B402" s="536"/>
      <c r="C402" s="536"/>
      <c r="D402" s="65"/>
      <c r="E402" s="66" t="s">
        <v>187</v>
      </c>
      <c r="F402" s="67">
        <v>16</v>
      </c>
      <c r="G402" s="67">
        <v>10</v>
      </c>
    </row>
    <row r="403" spans="1:7">
      <c r="B403" s="531" t="s">
        <v>356</v>
      </c>
      <c r="C403" s="531" t="s">
        <v>357</v>
      </c>
      <c r="D403" s="60"/>
      <c r="E403" s="61" t="s">
        <v>150</v>
      </c>
      <c r="F403" s="69">
        <v>2809</v>
      </c>
      <c r="G403" s="69">
        <v>239</v>
      </c>
    </row>
    <row r="404" spans="1:7">
      <c r="B404" s="532"/>
      <c r="C404" s="532"/>
      <c r="D404" s="60"/>
      <c r="E404" s="61" t="s">
        <v>185</v>
      </c>
      <c r="F404" s="69">
        <v>1.69</v>
      </c>
      <c r="G404" s="69">
        <v>0.01</v>
      </c>
    </row>
    <row r="405" spans="1:7">
      <c r="B405" s="532"/>
      <c r="C405" s="532"/>
      <c r="D405" s="60"/>
      <c r="E405" s="61" t="s">
        <v>186</v>
      </c>
      <c r="F405" s="69">
        <v>1</v>
      </c>
      <c r="G405" s="69">
        <v>4</v>
      </c>
    </row>
    <row r="406" spans="1:7">
      <c r="B406" s="533"/>
      <c r="C406" s="533"/>
      <c r="D406" s="60"/>
      <c r="E406" s="61" t="s">
        <v>187</v>
      </c>
      <c r="F406" s="69">
        <v>1.83</v>
      </c>
      <c r="G406" s="69">
        <v>2</v>
      </c>
    </row>
    <row r="407" spans="1:7">
      <c r="B407" s="534" t="s">
        <v>358</v>
      </c>
      <c r="C407" s="534" t="s">
        <v>359</v>
      </c>
      <c r="D407" s="65">
        <v>0</v>
      </c>
      <c r="E407" s="66" t="s">
        <v>149</v>
      </c>
      <c r="F407" s="67">
        <v>2351</v>
      </c>
      <c r="G407" s="55">
        <v>0.8369526521893913</v>
      </c>
    </row>
    <row r="408" spans="1:7">
      <c r="B408" s="535"/>
      <c r="C408" s="535"/>
      <c r="D408" s="65">
        <v>1</v>
      </c>
      <c r="E408" s="66" t="s">
        <v>148</v>
      </c>
      <c r="F408" s="67">
        <v>458</v>
      </c>
      <c r="G408" s="55">
        <v>0.16304734781060876</v>
      </c>
    </row>
    <row r="409" spans="1:7">
      <c r="B409" s="536"/>
      <c r="C409" s="536"/>
      <c r="D409" s="65"/>
      <c r="E409" s="66" t="s">
        <v>150</v>
      </c>
      <c r="F409" s="67">
        <v>2809</v>
      </c>
      <c r="G409" s="67">
        <v>239</v>
      </c>
    </row>
    <row r="410" spans="1:7" s="201" customFormat="1">
      <c r="A410" s="200"/>
      <c r="B410" s="202"/>
      <c r="C410" s="202"/>
      <c r="D410" s="203"/>
      <c r="E410" s="204"/>
      <c r="F410" s="205"/>
      <c r="G410" s="206"/>
    </row>
    <row r="411" spans="1:7">
      <c r="F411" s="77"/>
      <c r="G411" s="78"/>
    </row>
    <row r="412" spans="1:7">
      <c r="F412" s="77"/>
      <c r="G412" s="78"/>
    </row>
    <row r="413" spans="1:7">
      <c r="F413" s="77"/>
      <c r="G413" s="78"/>
    </row>
    <row r="414" spans="1:7">
      <c r="F414" s="77"/>
      <c r="G414" s="77"/>
    </row>
    <row r="415" spans="1:7">
      <c r="F415" s="77"/>
      <c r="G415" s="77"/>
    </row>
    <row r="416" spans="1:7">
      <c r="F416" s="77"/>
      <c r="G416" s="77"/>
    </row>
    <row r="417" spans="6:7">
      <c r="F417" s="77"/>
      <c r="G417" s="77"/>
    </row>
    <row r="418" spans="6:7">
      <c r="F418" s="77"/>
      <c r="G418" s="77"/>
    </row>
    <row r="419" spans="6:7">
      <c r="F419" s="77"/>
      <c r="G419" s="78"/>
    </row>
    <row r="420" spans="6:7">
      <c r="F420" s="77"/>
      <c r="G420" s="78"/>
    </row>
    <row r="421" spans="6:7">
      <c r="F421" s="77"/>
      <c r="G421" s="78"/>
    </row>
    <row r="422" spans="6:7">
      <c r="F422" s="77"/>
      <c r="G422" s="78"/>
    </row>
    <row r="423" spans="6:7">
      <c r="F423" s="77"/>
      <c r="G423" s="78"/>
    </row>
    <row r="424" spans="6:7">
      <c r="F424" s="77"/>
      <c r="G424" s="78"/>
    </row>
    <row r="425" spans="6:7">
      <c r="F425" s="77"/>
      <c r="G425" s="77"/>
    </row>
    <row r="426" spans="6:7">
      <c r="F426" s="77"/>
      <c r="G426" s="77"/>
    </row>
    <row r="427" spans="6:7">
      <c r="F427" s="77"/>
      <c r="G427" s="77"/>
    </row>
    <row r="428" spans="6:7">
      <c r="F428" s="77"/>
      <c r="G428" s="77"/>
    </row>
    <row r="429" spans="6:7">
      <c r="F429" s="77"/>
      <c r="G429" s="77"/>
    </row>
    <row r="430" spans="6:7">
      <c r="F430" s="77"/>
      <c r="G430" s="77"/>
    </row>
    <row r="431" spans="6:7">
      <c r="F431" s="77"/>
      <c r="G431" s="78"/>
    </row>
    <row r="432" spans="6:7">
      <c r="F432" s="77"/>
      <c r="G432" s="78"/>
    </row>
    <row r="433" spans="6:7">
      <c r="F433" s="77"/>
      <c r="G433" s="78"/>
    </row>
    <row r="434" spans="6:7">
      <c r="F434" s="77"/>
      <c r="G434" s="78"/>
    </row>
    <row r="435" spans="6:7">
      <c r="F435" s="77"/>
      <c r="G435" s="78"/>
    </row>
    <row r="436" spans="6:7">
      <c r="F436" s="77"/>
      <c r="G436" s="78"/>
    </row>
    <row r="437" spans="6:7">
      <c r="F437" s="77"/>
      <c r="G437" s="77"/>
    </row>
    <row r="438" spans="6:7">
      <c r="F438" s="77"/>
      <c r="G438" s="77"/>
    </row>
    <row r="439" spans="6:7">
      <c r="F439" s="77"/>
      <c r="G439" s="77"/>
    </row>
    <row r="440" spans="6:7">
      <c r="F440" s="77"/>
      <c r="G440" s="77"/>
    </row>
    <row r="441" spans="6:7">
      <c r="F441" s="77"/>
      <c r="G441" s="77"/>
    </row>
    <row r="442" spans="6:7">
      <c r="F442" s="77"/>
      <c r="G442" s="77"/>
    </row>
    <row r="443" spans="6:7">
      <c r="F443" s="77"/>
      <c r="G443" s="78"/>
    </row>
    <row r="444" spans="6:7">
      <c r="F444" s="77"/>
      <c r="G444" s="78"/>
    </row>
    <row r="445" spans="6:7">
      <c r="F445" s="77"/>
      <c r="G445" s="78"/>
    </row>
    <row r="446" spans="6:7">
      <c r="F446" s="77"/>
      <c r="G446" s="78"/>
    </row>
    <row r="447" spans="6:7">
      <c r="F447" s="77"/>
      <c r="G447" s="78"/>
    </row>
    <row r="448" spans="6:7">
      <c r="F448" s="77"/>
      <c r="G448" s="78"/>
    </row>
    <row r="449" spans="6:7">
      <c r="F449" s="77"/>
      <c r="G449" s="77"/>
    </row>
    <row r="450" spans="6:7">
      <c r="F450" s="77"/>
      <c r="G450" s="77"/>
    </row>
    <row r="451" spans="6:7">
      <c r="F451" s="77"/>
      <c r="G451" s="77"/>
    </row>
    <row r="452" spans="6:7">
      <c r="F452" s="77"/>
      <c r="G452" s="77"/>
    </row>
    <row r="453" spans="6:7">
      <c r="F453" s="77"/>
      <c r="G453" s="77"/>
    </row>
    <row r="454" spans="6:7">
      <c r="F454" s="77"/>
      <c r="G454" s="77"/>
    </row>
    <row r="455" spans="6:7">
      <c r="F455" s="77"/>
      <c r="G455" s="78"/>
    </row>
    <row r="456" spans="6:7">
      <c r="F456" s="77"/>
      <c r="G456" s="78"/>
    </row>
    <row r="457" spans="6:7">
      <c r="F457" s="77"/>
      <c r="G457" s="78"/>
    </row>
    <row r="458" spans="6:7">
      <c r="F458" s="77"/>
      <c r="G458" s="77"/>
    </row>
    <row r="459" spans="6:7">
      <c r="F459" s="77"/>
      <c r="G459" s="77"/>
    </row>
    <row r="460" spans="6:7">
      <c r="F460" s="77"/>
      <c r="G460" s="77"/>
    </row>
    <row r="461" spans="6:7">
      <c r="F461" s="77"/>
      <c r="G461" s="78"/>
    </row>
    <row r="462" spans="6:7">
      <c r="F462" s="77"/>
      <c r="G462" s="78"/>
    </row>
    <row r="463" spans="6:7">
      <c r="F463" s="77"/>
      <c r="G463" s="78"/>
    </row>
    <row r="464" spans="6:7">
      <c r="F464" s="77"/>
      <c r="G464" s="78"/>
    </row>
    <row r="465" spans="6:7">
      <c r="F465" s="77"/>
      <c r="G465" s="78"/>
    </row>
    <row r="466" spans="6:7">
      <c r="F466" s="77"/>
      <c r="G466" s="78"/>
    </row>
    <row r="467" spans="6:7">
      <c r="F467" s="77"/>
      <c r="G467" s="78"/>
    </row>
    <row r="468" spans="6:7">
      <c r="F468" s="77"/>
      <c r="G468" s="77"/>
    </row>
    <row r="469" spans="6:7">
      <c r="F469" s="77"/>
      <c r="G469" s="77"/>
    </row>
    <row r="470" spans="6:7">
      <c r="F470" s="77"/>
      <c r="G470" s="77"/>
    </row>
    <row r="471" spans="6:7">
      <c r="F471" s="77"/>
      <c r="G471" s="77"/>
    </row>
    <row r="472" spans="6:7">
      <c r="F472" s="77"/>
      <c r="G472" s="77"/>
    </row>
    <row r="473" spans="6:7">
      <c r="F473" s="77"/>
      <c r="G473" s="77"/>
    </row>
    <row r="474" spans="6:7">
      <c r="F474" s="77"/>
      <c r="G474" s="77"/>
    </row>
    <row r="475" spans="6:7">
      <c r="F475" s="77"/>
      <c r="G475" s="78"/>
    </row>
    <row r="476" spans="6:7">
      <c r="F476" s="77"/>
      <c r="G476" s="78"/>
    </row>
    <row r="477" spans="6:7">
      <c r="F477" s="77"/>
      <c r="G477" s="78"/>
    </row>
    <row r="478" spans="6:7">
      <c r="F478" s="77"/>
      <c r="G478" s="78"/>
    </row>
    <row r="479" spans="6:7">
      <c r="F479" s="77"/>
      <c r="G479" s="78"/>
    </row>
    <row r="480" spans="6:7">
      <c r="F480" s="77"/>
      <c r="G480" s="78"/>
    </row>
    <row r="481" spans="6:7">
      <c r="F481" s="77"/>
      <c r="G481" s="78"/>
    </row>
    <row r="482" spans="6:7">
      <c r="F482" s="77"/>
      <c r="G482" s="78"/>
    </row>
    <row r="483" spans="6:7">
      <c r="F483" s="77"/>
      <c r="G483" s="78"/>
    </row>
    <row r="484" spans="6:7">
      <c r="F484" s="77"/>
      <c r="G484" s="78"/>
    </row>
    <row r="485" spans="6:7">
      <c r="F485" s="77"/>
      <c r="G485" s="78"/>
    </row>
    <row r="486" spans="6:7">
      <c r="F486" s="77"/>
      <c r="G486" s="78"/>
    </row>
    <row r="487" spans="6:7">
      <c r="F487" s="77"/>
      <c r="G487" s="78"/>
    </row>
    <row r="488" spans="6:7">
      <c r="F488" s="77"/>
      <c r="G488" s="78"/>
    </row>
    <row r="489" spans="6:7">
      <c r="F489" s="77"/>
      <c r="G489" s="78"/>
    </row>
    <row r="490" spans="6:7">
      <c r="F490" s="77"/>
      <c r="G490" s="78"/>
    </row>
    <row r="491" spans="6:7">
      <c r="F491" s="77"/>
      <c r="G491" s="78"/>
    </row>
    <row r="492" spans="6:7">
      <c r="F492" s="77"/>
      <c r="G492" s="77"/>
    </row>
    <row r="493" spans="6:7">
      <c r="F493" s="77"/>
      <c r="G493" s="77"/>
    </row>
    <row r="494" spans="6:7">
      <c r="F494" s="77"/>
      <c r="G494" s="77"/>
    </row>
    <row r="495" spans="6:7">
      <c r="F495" s="77"/>
      <c r="G495" s="77"/>
    </row>
    <row r="496" spans="6:7">
      <c r="F496" s="77"/>
      <c r="G496" s="77"/>
    </row>
    <row r="497" spans="6:7">
      <c r="F497" s="77"/>
      <c r="G497" s="77"/>
    </row>
    <row r="498" spans="6:7">
      <c r="F498" s="77"/>
      <c r="G498" s="77"/>
    </row>
    <row r="499" spans="6:7">
      <c r="F499" s="77"/>
      <c r="G499" s="77"/>
    </row>
    <row r="500" spans="6:7">
      <c r="F500" s="77"/>
      <c r="G500" s="77"/>
    </row>
    <row r="501" spans="6:7">
      <c r="F501" s="77"/>
      <c r="G501" s="77"/>
    </row>
    <row r="502" spans="6:7">
      <c r="F502" s="77"/>
      <c r="G502" s="77"/>
    </row>
    <row r="503" spans="6:7">
      <c r="F503" s="77"/>
      <c r="G503" s="77"/>
    </row>
    <row r="504" spans="6:7">
      <c r="F504" s="77"/>
      <c r="G504" s="77"/>
    </row>
    <row r="505" spans="6:7">
      <c r="F505" s="77"/>
      <c r="G505" s="77"/>
    </row>
    <row r="506" spans="6:7">
      <c r="F506" s="77"/>
      <c r="G506" s="77"/>
    </row>
    <row r="507" spans="6:7">
      <c r="F507" s="77"/>
      <c r="G507" s="77"/>
    </row>
    <row r="508" spans="6:7">
      <c r="F508" s="77"/>
      <c r="G508" s="77"/>
    </row>
    <row r="509" spans="6:7">
      <c r="F509" s="77"/>
      <c r="G509" s="78"/>
    </row>
    <row r="510" spans="6:7">
      <c r="F510" s="77"/>
      <c r="G510" s="78"/>
    </row>
    <row r="511" spans="6:7">
      <c r="F511" s="77"/>
      <c r="G511" s="77"/>
    </row>
    <row r="512" spans="6:7">
      <c r="F512" s="77"/>
      <c r="G512" s="77"/>
    </row>
    <row r="513" spans="6:7">
      <c r="F513" s="77"/>
      <c r="G513" s="78"/>
    </row>
    <row r="514" spans="6:7">
      <c r="F514" s="77"/>
      <c r="G514" s="78"/>
    </row>
    <row r="515" spans="6:7">
      <c r="F515" s="77"/>
      <c r="G515" s="78"/>
    </row>
    <row r="516" spans="6:7">
      <c r="F516" s="77"/>
      <c r="G516" s="78"/>
    </row>
    <row r="517" spans="6:7">
      <c r="F517" s="77"/>
      <c r="G517" s="78"/>
    </row>
    <row r="518" spans="6:7">
      <c r="F518" s="77"/>
      <c r="G518" s="77"/>
    </row>
    <row r="519" spans="6:7">
      <c r="F519" s="77"/>
      <c r="G519" s="77"/>
    </row>
    <row r="520" spans="6:7">
      <c r="F520" s="77"/>
      <c r="G520" s="77"/>
    </row>
    <row r="521" spans="6:7">
      <c r="F521" s="77"/>
      <c r="G521" s="77"/>
    </row>
    <row r="522" spans="6:7">
      <c r="F522" s="77"/>
      <c r="G522" s="77"/>
    </row>
    <row r="523" spans="6:7">
      <c r="F523" s="77"/>
      <c r="G523" s="78"/>
    </row>
    <row r="524" spans="6:7">
      <c r="F524" s="77"/>
      <c r="G524" s="78"/>
    </row>
    <row r="525" spans="6:7">
      <c r="F525" s="77"/>
      <c r="G525" s="78"/>
    </row>
    <row r="526" spans="6:7">
      <c r="F526" s="77"/>
      <c r="G526" s="78"/>
    </row>
    <row r="527" spans="6:7">
      <c r="F527" s="77"/>
      <c r="G527" s="78"/>
    </row>
    <row r="528" spans="6:7">
      <c r="F528" s="77"/>
      <c r="G528" s="78"/>
    </row>
    <row r="529" spans="6:7">
      <c r="F529" s="77"/>
      <c r="G529" s="78"/>
    </row>
    <row r="530" spans="6:7">
      <c r="F530" s="77"/>
      <c r="G530" s="78"/>
    </row>
    <row r="531" spans="6:7">
      <c r="F531" s="77"/>
      <c r="G531" s="78"/>
    </row>
    <row r="532" spans="6:7">
      <c r="F532" s="77"/>
      <c r="G532" s="78"/>
    </row>
    <row r="533" spans="6:7">
      <c r="F533" s="77"/>
      <c r="G533" s="78"/>
    </row>
    <row r="534" spans="6:7">
      <c r="F534" s="77"/>
      <c r="G534" s="78"/>
    </row>
    <row r="535" spans="6:7">
      <c r="F535" s="77"/>
      <c r="G535" s="78"/>
    </row>
    <row r="536" spans="6:7">
      <c r="F536" s="77"/>
      <c r="G536" s="78"/>
    </row>
    <row r="537" spans="6:7">
      <c r="F537" s="77"/>
      <c r="G537" s="78"/>
    </row>
    <row r="538" spans="6:7">
      <c r="F538" s="77"/>
      <c r="G538" s="78"/>
    </row>
    <row r="539" spans="6:7">
      <c r="F539" s="77"/>
      <c r="G539" s="78"/>
    </row>
    <row r="540" spans="6:7">
      <c r="F540" s="77"/>
      <c r="G540" s="77"/>
    </row>
    <row r="541" spans="6:7">
      <c r="F541" s="77"/>
      <c r="G541" s="77"/>
    </row>
    <row r="542" spans="6:7">
      <c r="F542" s="77"/>
      <c r="G542" s="77"/>
    </row>
    <row r="543" spans="6:7">
      <c r="F543" s="77"/>
      <c r="G543" s="77"/>
    </row>
    <row r="544" spans="6:7">
      <c r="F544" s="77"/>
      <c r="G544" s="77"/>
    </row>
    <row r="545" spans="6:7">
      <c r="F545" s="77"/>
      <c r="G545" s="77"/>
    </row>
    <row r="546" spans="6:7">
      <c r="F546" s="77"/>
      <c r="G546" s="77"/>
    </row>
    <row r="547" spans="6:7">
      <c r="F547" s="77"/>
      <c r="G547" s="77"/>
    </row>
    <row r="548" spans="6:7">
      <c r="F548" s="77"/>
      <c r="G548" s="77"/>
    </row>
    <row r="549" spans="6:7">
      <c r="F549" s="77"/>
      <c r="G549" s="77"/>
    </row>
    <row r="550" spans="6:7">
      <c r="F550" s="77"/>
      <c r="G550" s="77"/>
    </row>
    <row r="551" spans="6:7">
      <c r="F551" s="77"/>
      <c r="G551" s="77"/>
    </row>
    <row r="552" spans="6:7">
      <c r="F552" s="77"/>
      <c r="G552" s="77"/>
    </row>
    <row r="553" spans="6:7">
      <c r="F553" s="77"/>
      <c r="G553" s="77"/>
    </row>
    <row r="554" spans="6:7">
      <c r="F554" s="77"/>
      <c r="G554" s="77"/>
    </row>
    <row r="555" spans="6:7">
      <c r="F555" s="77"/>
      <c r="G555" s="77"/>
    </row>
    <row r="556" spans="6:7">
      <c r="F556" s="77"/>
      <c r="G556" s="77"/>
    </row>
    <row r="557" spans="6:7">
      <c r="F557" s="77"/>
      <c r="G557" s="78"/>
    </row>
    <row r="558" spans="6:7">
      <c r="F558" s="77"/>
      <c r="G558" s="78"/>
    </row>
    <row r="559" spans="6:7">
      <c r="F559" s="77"/>
      <c r="G559" s="77"/>
    </row>
    <row r="560" spans="6:7">
      <c r="F560" s="77"/>
      <c r="G560" s="77"/>
    </row>
    <row r="561" spans="6:7">
      <c r="F561" s="77"/>
      <c r="G561" s="78"/>
    </row>
    <row r="562" spans="6:7">
      <c r="F562" s="77"/>
      <c r="G562" s="78"/>
    </row>
    <row r="563" spans="6:7">
      <c r="F563" s="77"/>
      <c r="G563" s="78"/>
    </row>
    <row r="564" spans="6:7">
      <c r="F564" s="77"/>
      <c r="G564" s="78"/>
    </row>
    <row r="565" spans="6:7">
      <c r="F565" s="77"/>
      <c r="G565" s="77"/>
    </row>
    <row r="566" spans="6:7">
      <c r="F566" s="77"/>
      <c r="G566" s="77"/>
    </row>
    <row r="567" spans="6:7">
      <c r="F567" s="77"/>
      <c r="G567" s="77"/>
    </row>
    <row r="568" spans="6:7">
      <c r="F568" s="77"/>
      <c r="G568" s="77"/>
    </row>
    <row r="569" spans="6:7">
      <c r="F569" s="77"/>
      <c r="G569" s="78"/>
    </row>
    <row r="570" spans="6:7">
      <c r="F570" s="77"/>
      <c r="G570" s="78"/>
    </row>
    <row r="571" spans="6:7">
      <c r="F571" s="77"/>
      <c r="G571" s="78"/>
    </row>
    <row r="572" spans="6:7">
      <c r="F572" s="77"/>
      <c r="G572" s="78"/>
    </row>
    <row r="573" spans="6:7">
      <c r="F573" s="77"/>
      <c r="G573" s="78"/>
    </row>
    <row r="574" spans="6:7">
      <c r="F574" s="77"/>
      <c r="G574" s="78"/>
    </row>
    <row r="575" spans="6:7">
      <c r="F575" s="77"/>
      <c r="G575" s="78"/>
    </row>
    <row r="576" spans="6:7">
      <c r="F576" s="77"/>
      <c r="G576" s="78"/>
    </row>
    <row r="577" spans="6:7">
      <c r="F577" s="77"/>
      <c r="G577" s="78"/>
    </row>
    <row r="578" spans="6:7">
      <c r="F578" s="77"/>
      <c r="G578" s="78"/>
    </row>
    <row r="579" spans="6:7">
      <c r="F579" s="77"/>
      <c r="G579" s="78"/>
    </row>
    <row r="580" spans="6:7">
      <c r="F580" s="77"/>
      <c r="G580" s="78"/>
    </row>
    <row r="581" spans="6:7">
      <c r="F581" s="77"/>
      <c r="G581" s="78"/>
    </row>
    <row r="582" spans="6:7">
      <c r="F582" s="77"/>
      <c r="G582" s="78"/>
    </row>
    <row r="583" spans="6:7">
      <c r="F583" s="77"/>
      <c r="G583" s="77"/>
    </row>
    <row r="584" spans="6:7">
      <c r="F584" s="77"/>
      <c r="G584" s="77"/>
    </row>
    <row r="585" spans="6:7">
      <c r="F585" s="77"/>
      <c r="G585" s="77"/>
    </row>
    <row r="586" spans="6:7">
      <c r="F586" s="77"/>
      <c r="G586" s="77"/>
    </row>
    <row r="587" spans="6:7">
      <c r="F587" s="77"/>
      <c r="G587" s="77"/>
    </row>
    <row r="588" spans="6:7">
      <c r="F588" s="77"/>
      <c r="G588" s="77"/>
    </row>
    <row r="589" spans="6:7">
      <c r="F589" s="77"/>
      <c r="G589" s="77"/>
    </row>
    <row r="590" spans="6:7">
      <c r="F590" s="77"/>
      <c r="G590" s="77"/>
    </row>
    <row r="591" spans="6:7">
      <c r="F591" s="77"/>
      <c r="G591" s="77"/>
    </row>
    <row r="592" spans="6:7">
      <c r="F592" s="77"/>
      <c r="G592" s="77"/>
    </row>
    <row r="593" spans="6:7">
      <c r="F593" s="77"/>
      <c r="G593" s="77"/>
    </row>
    <row r="594" spans="6:7">
      <c r="F594" s="77"/>
      <c r="G594" s="77"/>
    </row>
    <row r="595" spans="6:7">
      <c r="F595" s="77"/>
      <c r="G595" s="77"/>
    </row>
    <row r="596" spans="6:7">
      <c r="F596" s="77"/>
      <c r="G596" s="77"/>
    </row>
    <row r="597" spans="6:7">
      <c r="F597" s="77"/>
      <c r="G597" s="78"/>
    </row>
    <row r="598" spans="6:7">
      <c r="F598" s="77"/>
      <c r="G598" s="78"/>
    </row>
    <row r="599" spans="6:7">
      <c r="F599" s="77"/>
      <c r="G599" s="77"/>
    </row>
    <row r="600" spans="6:7">
      <c r="F600" s="77"/>
      <c r="G600" s="77"/>
    </row>
    <row r="601" spans="6:7">
      <c r="F601" s="77"/>
      <c r="G601" s="78"/>
    </row>
    <row r="602" spans="6:7">
      <c r="F602" s="77"/>
      <c r="G602" s="78"/>
    </row>
    <row r="603" spans="6:7">
      <c r="F603" s="77"/>
      <c r="G603" s="78"/>
    </row>
    <row r="604" spans="6:7">
      <c r="F604" s="77"/>
      <c r="G604" s="78"/>
    </row>
    <row r="605" spans="6:7">
      <c r="F605" s="77"/>
      <c r="G605" s="77"/>
    </row>
    <row r="606" spans="6:7">
      <c r="F606" s="77"/>
      <c r="G606" s="77"/>
    </row>
    <row r="607" spans="6:7">
      <c r="F607" s="77"/>
      <c r="G607" s="77"/>
    </row>
    <row r="608" spans="6:7">
      <c r="F608" s="77"/>
      <c r="G608" s="77"/>
    </row>
    <row r="609" spans="6:7">
      <c r="F609" s="77"/>
      <c r="G609" s="78"/>
    </row>
    <row r="610" spans="6:7">
      <c r="F610" s="77"/>
      <c r="G610" s="78"/>
    </row>
    <row r="611" spans="6:7">
      <c r="F611" s="77"/>
      <c r="G611" s="78"/>
    </row>
    <row r="612" spans="6:7">
      <c r="F612" s="77"/>
      <c r="G612" s="78"/>
    </row>
    <row r="613" spans="6:7">
      <c r="F613" s="77"/>
      <c r="G613" s="78"/>
    </row>
    <row r="614" spans="6:7">
      <c r="F614" s="77"/>
      <c r="G614" s="78"/>
    </row>
    <row r="615" spans="6:7">
      <c r="F615" s="77"/>
      <c r="G615" s="78"/>
    </row>
    <row r="616" spans="6:7">
      <c r="F616" s="77"/>
      <c r="G616" s="77"/>
    </row>
    <row r="617" spans="6:7">
      <c r="F617" s="77"/>
      <c r="G617" s="77"/>
    </row>
    <row r="618" spans="6:7">
      <c r="F618" s="77"/>
      <c r="G618" s="77"/>
    </row>
    <row r="619" spans="6:7">
      <c r="F619" s="77"/>
      <c r="G619" s="77"/>
    </row>
    <row r="620" spans="6:7">
      <c r="F620" s="77"/>
      <c r="G620" s="77"/>
    </row>
    <row r="621" spans="6:7">
      <c r="F621" s="77"/>
      <c r="G621" s="77"/>
    </row>
    <row r="622" spans="6:7">
      <c r="F622" s="77"/>
      <c r="G622" s="77"/>
    </row>
    <row r="623" spans="6:7">
      <c r="F623" s="77"/>
      <c r="G623" s="78"/>
    </row>
    <row r="624" spans="6:7">
      <c r="F624" s="77"/>
      <c r="G624" s="78"/>
    </row>
    <row r="625" spans="6:7">
      <c r="F625" s="77"/>
      <c r="G625" s="77"/>
    </row>
    <row r="626" spans="6:7">
      <c r="F626" s="77"/>
      <c r="G626" s="77"/>
    </row>
    <row r="627" spans="6:7">
      <c r="F627" s="77"/>
      <c r="G627" s="78"/>
    </row>
    <row r="628" spans="6:7">
      <c r="F628" s="77"/>
      <c r="G628" s="78"/>
    </row>
    <row r="629" spans="6:7">
      <c r="F629" s="77"/>
      <c r="G629" s="78"/>
    </row>
    <row r="630" spans="6:7">
      <c r="F630" s="77"/>
      <c r="G630" s="77"/>
    </row>
    <row r="631" spans="6:7">
      <c r="F631" s="77"/>
      <c r="G631" s="77"/>
    </row>
    <row r="632" spans="6:7">
      <c r="F632" s="77"/>
      <c r="G632" s="77"/>
    </row>
    <row r="633" spans="6:7">
      <c r="F633" s="77"/>
      <c r="G633" s="78"/>
    </row>
    <row r="634" spans="6:7">
      <c r="F634" s="77"/>
      <c r="G634" s="77"/>
    </row>
    <row r="635" spans="6:7">
      <c r="F635" s="77"/>
      <c r="G635" s="78"/>
    </row>
    <row r="636" spans="6:7">
      <c r="F636" s="77"/>
      <c r="G636" s="77"/>
    </row>
    <row r="637" spans="6:7">
      <c r="F637" s="77"/>
      <c r="G637" s="78"/>
    </row>
    <row r="638" spans="6:7">
      <c r="F638" s="77"/>
      <c r="G638" s="77"/>
    </row>
    <row r="639" spans="6:7">
      <c r="F639" s="77"/>
      <c r="G639" s="78"/>
    </row>
    <row r="640" spans="6:7">
      <c r="F640" s="77"/>
      <c r="G640" s="78"/>
    </row>
    <row r="641" spans="6:7">
      <c r="F641" s="77"/>
      <c r="G641" s="77"/>
    </row>
    <row r="642" spans="6:7">
      <c r="F642" s="77"/>
      <c r="G642" s="77"/>
    </row>
    <row r="643" spans="6:7">
      <c r="F643" s="77"/>
      <c r="G643" s="78"/>
    </row>
    <row r="644" spans="6:7">
      <c r="F644" s="77"/>
      <c r="G644" s="78"/>
    </row>
    <row r="645" spans="6:7">
      <c r="F645" s="77"/>
      <c r="G645" s="78"/>
    </row>
    <row r="646" spans="6:7">
      <c r="F646" s="77"/>
      <c r="G646" s="78"/>
    </row>
    <row r="647" spans="6:7">
      <c r="F647" s="77"/>
      <c r="G647" s="78"/>
    </row>
    <row r="648" spans="6:7">
      <c r="F648" s="77"/>
      <c r="G648" s="78"/>
    </row>
    <row r="649" spans="6:7">
      <c r="F649" s="77"/>
      <c r="G649" s="77"/>
    </row>
    <row r="650" spans="6:7">
      <c r="F650" s="77"/>
      <c r="G650" s="77"/>
    </row>
    <row r="651" spans="6:7">
      <c r="F651" s="77"/>
      <c r="G651" s="77"/>
    </row>
    <row r="652" spans="6:7">
      <c r="F652" s="77"/>
      <c r="G652" s="77"/>
    </row>
    <row r="653" spans="6:7">
      <c r="F653" s="77"/>
      <c r="G653" s="77"/>
    </row>
    <row r="654" spans="6:7">
      <c r="F654" s="77"/>
      <c r="G654" s="77"/>
    </row>
  </sheetData>
  <sheetProtection sheet="1" objects="1" scenarios="1"/>
  <mergeCells count="141">
    <mergeCell ref="F1:G1"/>
    <mergeCell ref="B2:B4"/>
    <mergeCell ref="C2:C4"/>
    <mergeCell ref="B5:B9"/>
    <mergeCell ref="C5:C9"/>
    <mergeCell ref="B10:B13"/>
    <mergeCell ref="C10:C13"/>
    <mergeCell ref="B17:B19"/>
    <mergeCell ref="C17:C19"/>
    <mergeCell ref="B14:B16"/>
    <mergeCell ref="C14:C16"/>
    <mergeCell ref="B112:B119"/>
    <mergeCell ref="C112:C119"/>
    <mergeCell ref="B120:B126"/>
    <mergeCell ref="C120:C126"/>
    <mergeCell ref="B22:B33"/>
    <mergeCell ref="C22:C33"/>
    <mergeCell ref="B89:B104"/>
    <mergeCell ref="C89:C104"/>
    <mergeCell ref="B105:B111"/>
    <mergeCell ref="C105:C111"/>
    <mergeCell ref="B20:B21"/>
    <mergeCell ref="C20:C21"/>
    <mergeCell ref="B51:B67"/>
    <mergeCell ref="C51:C67"/>
    <mergeCell ref="B74:B88"/>
    <mergeCell ref="C74:C88"/>
    <mergeCell ref="B68:B73"/>
    <mergeCell ref="C68:C73"/>
    <mergeCell ref="B34:B50"/>
    <mergeCell ref="C34:C50"/>
    <mergeCell ref="B154:B163"/>
    <mergeCell ref="C154:C163"/>
    <mergeCell ref="B164:B166"/>
    <mergeCell ref="C164:C166"/>
    <mergeCell ref="B136:B140"/>
    <mergeCell ref="C136:C140"/>
    <mergeCell ref="B141:B146"/>
    <mergeCell ref="C141:C146"/>
    <mergeCell ref="B127:B130"/>
    <mergeCell ref="C127:C130"/>
    <mergeCell ref="B131:B135"/>
    <mergeCell ref="C131:C135"/>
    <mergeCell ref="B147:B153"/>
    <mergeCell ref="C147:C153"/>
    <mergeCell ref="B187:B192"/>
    <mergeCell ref="C187:C192"/>
    <mergeCell ref="B193:B195"/>
    <mergeCell ref="C193:C195"/>
    <mergeCell ref="B177:B183"/>
    <mergeCell ref="C177:C183"/>
    <mergeCell ref="B184:B186"/>
    <mergeCell ref="C184:C186"/>
    <mergeCell ref="B167:B171"/>
    <mergeCell ref="C167:C171"/>
    <mergeCell ref="B172:B176"/>
    <mergeCell ref="C172:C176"/>
    <mergeCell ref="B208:B210"/>
    <mergeCell ref="C208:C210"/>
    <mergeCell ref="B211:B213"/>
    <mergeCell ref="C211:C213"/>
    <mergeCell ref="B202:B204"/>
    <mergeCell ref="C202:C204"/>
    <mergeCell ref="B205:B207"/>
    <mergeCell ref="C205:C207"/>
    <mergeCell ref="B196:B198"/>
    <mergeCell ref="C196:C198"/>
    <mergeCell ref="B199:B201"/>
    <mergeCell ref="C199:C201"/>
    <mergeCell ref="B226:B228"/>
    <mergeCell ref="C226:C228"/>
    <mergeCell ref="B229:B233"/>
    <mergeCell ref="C229:C233"/>
    <mergeCell ref="B220:B222"/>
    <mergeCell ref="C220:C222"/>
    <mergeCell ref="B223:B225"/>
    <mergeCell ref="C223:C225"/>
    <mergeCell ref="B214:B216"/>
    <mergeCell ref="C214:C216"/>
    <mergeCell ref="B217:B219"/>
    <mergeCell ref="C217:C219"/>
    <mergeCell ref="B253:B258"/>
    <mergeCell ref="C253:C258"/>
    <mergeCell ref="B259:B265"/>
    <mergeCell ref="C259:C265"/>
    <mergeCell ref="B240:B246"/>
    <mergeCell ref="C240:C246"/>
    <mergeCell ref="B247:B252"/>
    <mergeCell ref="C247:C252"/>
    <mergeCell ref="B234:B236"/>
    <mergeCell ref="C234:C236"/>
    <mergeCell ref="B237:B239"/>
    <mergeCell ref="C237:C239"/>
    <mergeCell ref="B292:B294"/>
    <mergeCell ref="C292:C294"/>
    <mergeCell ref="B295:B301"/>
    <mergeCell ref="C295:C301"/>
    <mergeCell ref="B280:B283"/>
    <mergeCell ref="C280:C283"/>
    <mergeCell ref="B284:B291"/>
    <mergeCell ref="C284:C291"/>
    <mergeCell ref="B266:B272"/>
    <mergeCell ref="C266:C272"/>
    <mergeCell ref="B273:B279"/>
    <mergeCell ref="C273:C279"/>
    <mergeCell ref="B347:B349"/>
    <mergeCell ref="C347:C349"/>
    <mergeCell ref="B350:B354"/>
    <mergeCell ref="C350:C354"/>
    <mergeCell ref="B323:B328"/>
    <mergeCell ref="C323:C328"/>
    <mergeCell ref="B329:B346"/>
    <mergeCell ref="C329:C346"/>
    <mergeCell ref="B302:B319"/>
    <mergeCell ref="C302:C319"/>
    <mergeCell ref="B320:B322"/>
    <mergeCell ref="C320:C322"/>
    <mergeCell ref="B386:B388"/>
    <mergeCell ref="C386:C388"/>
    <mergeCell ref="B389:B392"/>
    <mergeCell ref="C389:C392"/>
    <mergeCell ref="B373:B377"/>
    <mergeCell ref="C373:C377"/>
    <mergeCell ref="B378:B385"/>
    <mergeCell ref="C378:C385"/>
    <mergeCell ref="B355:B369"/>
    <mergeCell ref="C355:C369"/>
    <mergeCell ref="B370:B372"/>
    <mergeCell ref="C370:C372"/>
    <mergeCell ref="B403:B406"/>
    <mergeCell ref="C403:C406"/>
    <mergeCell ref="B407:B409"/>
    <mergeCell ref="C407:C409"/>
    <mergeCell ref="B397:B398"/>
    <mergeCell ref="C397:C398"/>
    <mergeCell ref="B399:B402"/>
    <mergeCell ref="C399:C402"/>
    <mergeCell ref="B393:B394"/>
    <mergeCell ref="C393:C394"/>
    <mergeCell ref="B395:B396"/>
    <mergeCell ref="C395:C396"/>
  </mergeCells>
  <pageMargins left="0.23622047244094491" right="0.23622047244094491" top="0.35433070866141736" bottom="0.15748031496062992" header="0" footer="0.11811023622047245"/>
  <pageSetup paperSize="9" scale="99" orientation="portrait" r:id="rId1"/>
  <headerFooter>
    <oddFooter>&amp;C&amp;"Calibri,Bold Italic"&amp;10&amp;K7030A0MatCH Data book - Mothers&amp;R&amp;10&amp;P/&amp;N</oddFooter>
    <evenFooter>&amp;L&amp;10Page &amp;N&amp;C&amp;"Calibri,Bold Italic"&amp;10&amp;K7030A0MatCH Data book - Mothers</evenFooter>
  </headerFooter>
  <rowBreaks count="5" manualBreakCount="5">
    <brk id="50" max="6" man="1"/>
    <brk id="100" max="6" man="1"/>
    <brk id="204" max="6" man="1"/>
    <brk id="258" max="6" man="1"/>
    <brk id="360"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C000"/>
  </sheetPr>
  <dimension ref="A1:AA1146"/>
  <sheetViews>
    <sheetView showGridLines="0" showRowColHeaders="0" zoomScaleNormal="100" workbookViewId="0">
      <pane xSplit="3" ySplit="3" topLeftCell="E4" activePane="bottomRight" state="frozen"/>
      <selection pane="topRight" activeCell="D1" sqref="D1"/>
      <selection pane="bottomLeft" activeCell="A4" sqref="A4"/>
      <selection pane="bottomRight" activeCell="C4" sqref="C4:C7"/>
    </sheetView>
  </sheetViews>
  <sheetFormatPr defaultColWidth="8.88671875" defaultRowHeight="12"/>
  <cols>
    <col min="1" max="1" width="0.109375" style="57" customWidth="1"/>
    <col min="2" max="2" width="0.5546875" style="57" customWidth="1"/>
    <col min="3" max="3" width="12.109375" style="75" customWidth="1"/>
    <col min="4" max="4" width="21.6640625" style="75" customWidth="1"/>
    <col min="5" max="5" width="4.33203125" style="95" customWidth="1"/>
    <col min="6" max="6" width="20.33203125" style="95" customWidth="1"/>
    <col min="7" max="7" width="5.6640625" style="95" bestFit="1" customWidth="1"/>
    <col min="8" max="8" width="6.109375" style="97" bestFit="1" customWidth="1"/>
    <col min="9" max="10" width="0.5546875" style="95" customWidth="1"/>
    <col min="11" max="11" width="4.6640625" style="95" customWidth="1"/>
    <col min="12" max="12" width="6.44140625" style="97" customWidth="1"/>
    <col min="13" max="13" width="4.6640625" style="95" customWidth="1"/>
    <col min="14" max="14" width="6.109375" style="97" customWidth="1"/>
    <col min="15" max="16" width="0.5546875" style="95" customWidth="1"/>
    <col min="17" max="17" width="4.6640625" style="95" customWidth="1"/>
    <col min="18" max="18" width="6.44140625" style="97" customWidth="1"/>
    <col min="19" max="19" width="4.6640625" style="95" customWidth="1"/>
    <col min="20" max="20" width="6.109375" style="97" customWidth="1"/>
    <col min="21" max="22" width="0.5546875" style="95" customWidth="1"/>
    <col min="23" max="23" width="4.6640625" style="95" customWidth="1"/>
    <col min="24" max="24" width="6.44140625" style="97" customWidth="1"/>
    <col min="25" max="25" width="4.6640625" style="95" customWidth="1"/>
    <col min="26" max="26" width="6.109375" style="97" bestFit="1" customWidth="1"/>
    <col min="27" max="27" width="0.5546875" style="57" customWidth="1"/>
    <col min="28" max="16384" width="8.88671875" style="95"/>
  </cols>
  <sheetData>
    <row r="1" spans="1:27" s="86" customFormat="1">
      <c r="A1" s="57"/>
      <c r="B1" s="80"/>
      <c r="C1" s="561" t="s">
        <v>145</v>
      </c>
      <c r="D1" s="561" t="s">
        <v>360</v>
      </c>
      <c r="E1" s="562" t="s">
        <v>146</v>
      </c>
      <c r="F1" s="563" t="s">
        <v>361</v>
      </c>
      <c r="G1" s="564" t="s">
        <v>362</v>
      </c>
      <c r="H1" s="564"/>
      <c r="I1" s="81"/>
      <c r="J1" s="82"/>
      <c r="K1" s="569" t="s">
        <v>363</v>
      </c>
      <c r="L1" s="570"/>
      <c r="M1" s="570"/>
      <c r="N1" s="571"/>
      <c r="O1" s="82"/>
      <c r="P1" s="83"/>
      <c r="Q1" s="572" t="s">
        <v>364</v>
      </c>
      <c r="R1" s="573"/>
      <c r="S1" s="573"/>
      <c r="T1" s="574"/>
      <c r="U1" s="83"/>
      <c r="V1" s="84"/>
      <c r="W1" s="575" t="s">
        <v>365</v>
      </c>
      <c r="X1" s="576"/>
      <c r="Y1" s="576"/>
      <c r="Z1" s="577"/>
      <c r="AA1" s="85"/>
    </row>
    <row r="2" spans="1:27" s="86" customFormat="1">
      <c r="A2" s="57"/>
      <c r="B2" s="80"/>
      <c r="C2" s="561"/>
      <c r="D2" s="561"/>
      <c r="E2" s="562"/>
      <c r="F2" s="563"/>
      <c r="G2" s="564"/>
      <c r="H2" s="564"/>
      <c r="I2" s="81"/>
      <c r="J2" s="87"/>
      <c r="K2" s="578" t="s">
        <v>366</v>
      </c>
      <c r="L2" s="578"/>
      <c r="M2" s="579" t="s">
        <v>367</v>
      </c>
      <c r="N2" s="579"/>
      <c r="O2" s="87"/>
      <c r="P2" s="88"/>
      <c r="Q2" s="580" t="s">
        <v>366</v>
      </c>
      <c r="R2" s="580"/>
      <c r="S2" s="581" t="s">
        <v>367</v>
      </c>
      <c r="T2" s="581"/>
      <c r="U2" s="88"/>
      <c r="V2" s="89"/>
      <c r="W2" s="582" t="s">
        <v>366</v>
      </c>
      <c r="X2" s="582"/>
      <c r="Y2" s="583" t="s">
        <v>367</v>
      </c>
      <c r="Z2" s="583"/>
      <c r="AA2" s="90"/>
    </row>
    <row r="3" spans="1:27" s="93" customFormat="1" ht="21.6" customHeight="1">
      <c r="A3" s="75"/>
      <c r="B3" s="80"/>
      <c r="C3" s="561"/>
      <c r="D3" s="561"/>
      <c r="E3" s="562"/>
      <c r="F3" s="563"/>
      <c r="G3" s="565" t="s">
        <v>368</v>
      </c>
      <c r="H3" s="565"/>
      <c r="I3" s="81"/>
      <c r="J3" s="87"/>
      <c r="K3" s="560" t="s">
        <v>368</v>
      </c>
      <c r="L3" s="560"/>
      <c r="M3" s="584" t="s">
        <v>368</v>
      </c>
      <c r="N3" s="584"/>
      <c r="O3" s="87"/>
      <c r="P3" s="91"/>
      <c r="Q3" s="585" t="s">
        <v>368</v>
      </c>
      <c r="R3" s="585"/>
      <c r="S3" s="566" t="s">
        <v>368</v>
      </c>
      <c r="T3" s="566"/>
      <c r="U3" s="91"/>
      <c r="V3" s="89"/>
      <c r="W3" s="567" t="s">
        <v>368</v>
      </c>
      <c r="X3" s="567"/>
      <c r="Y3" s="568" t="s">
        <v>368</v>
      </c>
      <c r="Z3" s="568"/>
      <c r="AA3" s="92"/>
    </row>
    <row r="4" spans="1:27" s="74" customFormat="1">
      <c r="A4" s="75"/>
      <c r="B4" s="96"/>
      <c r="C4" s="553" t="s">
        <v>369</v>
      </c>
      <c r="D4" s="553" t="s">
        <v>1352</v>
      </c>
      <c r="E4" s="147">
        <v>1</v>
      </c>
      <c r="F4" s="94" t="s">
        <v>370</v>
      </c>
      <c r="G4" s="147">
        <v>328</v>
      </c>
      <c r="H4" s="184">
        <v>5.6561476116571828E-2</v>
      </c>
      <c r="I4" s="149"/>
      <c r="J4" s="150"/>
      <c r="K4" s="151">
        <v>172</v>
      </c>
      <c r="L4" s="185">
        <v>1</v>
      </c>
      <c r="M4" s="151">
        <v>156</v>
      </c>
      <c r="N4" s="185">
        <v>1.0000000000000002</v>
      </c>
      <c r="O4" s="150"/>
      <c r="P4" s="91"/>
      <c r="Q4" s="153"/>
      <c r="R4" s="186"/>
      <c r="S4" s="153"/>
      <c r="T4" s="186"/>
      <c r="U4" s="91"/>
      <c r="V4" s="155"/>
      <c r="W4" s="156"/>
      <c r="X4" s="187"/>
      <c r="Y4" s="156"/>
      <c r="Z4" s="187"/>
      <c r="AA4" s="158"/>
    </row>
    <row r="5" spans="1:27" s="74" customFormat="1">
      <c r="A5" s="75"/>
      <c r="B5" s="96"/>
      <c r="C5" s="554"/>
      <c r="D5" s="554"/>
      <c r="E5" s="147">
        <v>2</v>
      </c>
      <c r="F5" s="94" t="s">
        <v>371</v>
      </c>
      <c r="G5" s="147">
        <v>1055</v>
      </c>
      <c r="H5" s="184">
        <v>0.18192791860665633</v>
      </c>
      <c r="I5" s="149"/>
      <c r="J5" s="150"/>
      <c r="K5" s="151"/>
      <c r="L5" s="185"/>
      <c r="M5" s="151"/>
      <c r="N5" s="185"/>
      <c r="O5" s="150"/>
      <c r="P5" s="91"/>
      <c r="Q5" s="153">
        <v>575</v>
      </c>
      <c r="R5" s="186">
        <v>1</v>
      </c>
      <c r="S5" s="153">
        <v>479</v>
      </c>
      <c r="T5" s="186">
        <v>1</v>
      </c>
      <c r="U5" s="91"/>
      <c r="V5" s="155"/>
      <c r="W5" s="156"/>
      <c r="X5" s="187"/>
      <c r="Y5" s="156"/>
      <c r="Z5" s="187"/>
      <c r="AA5" s="92"/>
    </row>
    <row r="6" spans="1:27" s="74" customFormat="1">
      <c r="A6" s="75"/>
      <c r="B6" s="96"/>
      <c r="C6" s="554"/>
      <c r="D6" s="554"/>
      <c r="E6" s="147">
        <v>3</v>
      </c>
      <c r="F6" s="94" t="s">
        <v>372</v>
      </c>
      <c r="G6" s="147">
        <v>4416</v>
      </c>
      <c r="H6" s="184">
        <v>0.76151060527677183</v>
      </c>
      <c r="I6" s="149"/>
      <c r="J6" s="150"/>
      <c r="K6" s="151"/>
      <c r="L6" s="185"/>
      <c r="M6" s="151"/>
      <c r="N6" s="185"/>
      <c r="O6" s="150"/>
      <c r="P6" s="91"/>
      <c r="Q6" s="153"/>
      <c r="R6" s="186"/>
      <c r="S6" s="153"/>
      <c r="T6" s="186"/>
      <c r="U6" s="91"/>
      <c r="V6" s="155"/>
      <c r="W6" s="156">
        <v>2256</v>
      </c>
      <c r="X6" s="187">
        <v>1</v>
      </c>
      <c r="Y6" s="156">
        <v>2159</v>
      </c>
      <c r="Z6" s="187">
        <v>1</v>
      </c>
      <c r="AA6" s="92"/>
    </row>
    <row r="7" spans="1:27" s="74" customFormat="1">
      <c r="A7" s="75"/>
      <c r="B7" s="96"/>
      <c r="C7" s="555"/>
      <c r="D7" s="555"/>
      <c r="E7" s="147"/>
      <c r="F7" s="94" t="s">
        <v>150</v>
      </c>
      <c r="G7" s="147">
        <v>5799</v>
      </c>
      <c r="H7" s="147">
        <v>0</v>
      </c>
      <c r="I7" s="149"/>
      <c r="J7" s="150"/>
      <c r="K7" s="151">
        <v>172</v>
      </c>
      <c r="L7" s="151">
        <v>0</v>
      </c>
      <c r="M7" s="151">
        <v>156</v>
      </c>
      <c r="N7" s="151">
        <v>0</v>
      </c>
      <c r="O7" s="150"/>
      <c r="P7" s="91"/>
      <c r="Q7" s="153">
        <v>575</v>
      </c>
      <c r="R7" s="153">
        <v>0</v>
      </c>
      <c r="S7" s="153">
        <v>479</v>
      </c>
      <c r="T7" s="153">
        <v>0</v>
      </c>
      <c r="U7" s="91"/>
      <c r="V7" s="155"/>
      <c r="W7" s="156">
        <v>2256</v>
      </c>
      <c r="X7" s="156">
        <v>0</v>
      </c>
      <c r="Y7" s="156">
        <v>2159</v>
      </c>
      <c r="Z7" s="156">
        <v>0</v>
      </c>
      <c r="AA7" s="158"/>
    </row>
    <row r="8" spans="1:27" s="74" customFormat="1">
      <c r="A8" s="75"/>
      <c r="B8" s="96"/>
      <c r="C8" s="559" t="s">
        <v>373</v>
      </c>
      <c r="D8" s="559" t="s">
        <v>1348</v>
      </c>
      <c r="E8" s="189">
        <v>1</v>
      </c>
      <c r="F8" s="190" t="s">
        <v>156</v>
      </c>
      <c r="G8" s="189">
        <v>2882</v>
      </c>
      <c r="H8" s="188">
        <v>0.49698223831695115</v>
      </c>
      <c r="I8" s="149"/>
      <c r="J8" s="150"/>
      <c r="K8" s="165">
        <v>46</v>
      </c>
      <c r="L8" s="166">
        <v>0.26744186046511631</v>
      </c>
      <c r="M8" s="167">
        <v>54</v>
      </c>
      <c r="N8" s="168">
        <v>0.3461538461538462</v>
      </c>
      <c r="O8" s="150"/>
      <c r="P8" s="91"/>
      <c r="Q8" s="169">
        <v>191</v>
      </c>
      <c r="R8" s="170">
        <v>0.33217391304347826</v>
      </c>
      <c r="S8" s="171">
        <v>162</v>
      </c>
      <c r="T8" s="172">
        <v>0.33820459290187893</v>
      </c>
      <c r="U8" s="91"/>
      <c r="V8" s="155"/>
      <c r="W8" s="173">
        <v>1242</v>
      </c>
      <c r="X8" s="174">
        <v>0.55053191489361697</v>
      </c>
      <c r="Y8" s="175">
        <v>1186</v>
      </c>
      <c r="Z8" s="176">
        <v>0.54932839277443257</v>
      </c>
      <c r="AA8" s="92"/>
    </row>
    <row r="9" spans="1:27" s="74" customFormat="1">
      <c r="A9" s="75"/>
      <c r="B9" s="96"/>
      <c r="C9" s="559"/>
      <c r="D9" s="559"/>
      <c r="E9" s="189">
        <v>2</v>
      </c>
      <c r="F9" s="191" t="s">
        <v>157</v>
      </c>
      <c r="G9" s="189">
        <v>2232</v>
      </c>
      <c r="H9" s="188">
        <v>0.38489394723228143</v>
      </c>
      <c r="I9" s="149"/>
      <c r="J9" s="150"/>
      <c r="K9" s="165">
        <v>78</v>
      </c>
      <c r="L9" s="166">
        <v>0.45348837209302334</v>
      </c>
      <c r="M9" s="167">
        <v>77</v>
      </c>
      <c r="N9" s="168">
        <v>0.49358974358974367</v>
      </c>
      <c r="O9" s="150"/>
      <c r="P9" s="91"/>
      <c r="Q9" s="169">
        <v>245</v>
      </c>
      <c r="R9" s="170">
        <v>0.42608695652173911</v>
      </c>
      <c r="S9" s="171">
        <v>218</v>
      </c>
      <c r="T9" s="172">
        <v>0.45511482254697283</v>
      </c>
      <c r="U9" s="91"/>
      <c r="V9" s="155"/>
      <c r="W9" s="173">
        <v>829</v>
      </c>
      <c r="X9" s="174">
        <v>0.36746453900709219</v>
      </c>
      <c r="Y9" s="175">
        <v>784</v>
      </c>
      <c r="Z9" s="176">
        <v>0.36313107920333487</v>
      </c>
      <c r="AA9" s="92"/>
    </row>
    <row r="10" spans="1:27" s="74" customFormat="1">
      <c r="A10" s="75"/>
      <c r="B10" s="96"/>
      <c r="C10" s="559"/>
      <c r="D10" s="559"/>
      <c r="E10" s="189">
        <v>3</v>
      </c>
      <c r="F10" s="191" t="s">
        <v>173</v>
      </c>
      <c r="G10" s="189">
        <v>685</v>
      </c>
      <c r="H10" s="188">
        <v>0.11812381445076736</v>
      </c>
      <c r="I10" s="149"/>
      <c r="J10" s="150"/>
      <c r="K10" s="165">
        <v>48</v>
      </c>
      <c r="L10" s="166">
        <v>0.27906976744186046</v>
      </c>
      <c r="M10" s="167">
        <v>25</v>
      </c>
      <c r="N10" s="168">
        <v>0.16025641025641024</v>
      </c>
      <c r="O10" s="150"/>
      <c r="P10" s="91"/>
      <c r="Q10" s="169">
        <v>139</v>
      </c>
      <c r="R10" s="170">
        <v>0.24173913043478262</v>
      </c>
      <c r="S10" s="171">
        <v>99</v>
      </c>
      <c r="T10" s="172">
        <v>0.20668058455114821</v>
      </c>
      <c r="U10" s="91"/>
      <c r="V10" s="155"/>
      <c r="W10" s="173">
        <v>185</v>
      </c>
      <c r="X10" s="174">
        <v>8.2003546099290781E-2</v>
      </c>
      <c r="Y10" s="175">
        <v>189</v>
      </c>
      <c r="Z10" s="176">
        <v>8.7540528022232514E-2</v>
      </c>
      <c r="AA10" s="158"/>
    </row>
    <row r="11" spans="1:27" s="74" customFormat="1">
      <c r="A11" s="75"/>
      <c r="B11" s="96"/>
      <c r="C11" s="559"/>
      <c r="D11" s="559"/>
      <c r="E11" s="189"/>
      <c r="F11" s="191" t="s">
        <v>150</v>
      </c>
      <c r="G11" s="189">
        <v>5799</v>
      </c>
      <c r="H11" s="192">
        <v>0</v>
      </c>
      <c r="I11" s="149"/>
      <c r="J11" s="150"/>
      <c r="K11" s="165">
        <v>172</v>
      </c>
      <c r="L11" s="165">
        <v>0</v>
      </c>
      <c r="M11" s="167">
        <v>156</v>
      </c>
      <c r="N11" s="167">
        <v>0</v>
      </c>
      <c r="O11" s="150"/>
      <c r="P11" s="91"/>
      <c r="Q11" s="169">
        <v>575</v>
      </c>
      <c r="R11" s="169">
        <v>0</v>
      </c>
      <c r="S11" s="171">
        <v>479</v>
      </c>
      <c r="T11" s="171">
        <v>0</v>
      </c>
      <c r="U11" s="91"/>
      <c r="V11" s="155"/>
      <c r="W11" s="173">
        <v>2256</v>
      </c>
      <c r="X11" s="173">
        <v>0</v>
      </c>
      <c r="Y11" s="175">
        <v>2159</v>
      </c>
      <c r="Z11" s="175">
        <v>0</v>
      </c>
      <c r="AA11" s="92"/>
    </row>
    <row r="12" spans="1:27" s="74" customFormat="1">
      <c r="A12" s="75"/>
      <c r="B12" s="96"/>
      <c r="C12" s="550" t="s">
        <v>374</v>
      </c>
      <c r="D12" s="550" t="s">
        <v>1349</v>
      </c>
      <c r="E12" s="177">
        <v>1</v>
      </c>
      <c r="F12" s="140" t="s">
        <v>156</v>
      </c>
      <c r="G12" s="177">
        <v>2249</v>
      </c>
      <c r="H12" s="184">
        <v>0.39629955947136564</v>
      </c>
      <c r="I12" s="149"/>
      <c r="J12" s="150"/>
      <c r="K12" s="151">
        <v>44</v>
      </c>
      <c r="L12" s="185">
        <v>0.25882352941176473</v>
      </c>
      <c r="M12" s="151">
        <v>51</v>
      </c>
      <c r="N12" s="185">
        <v>0.32692307692307693</v>
      </c>
      <c r="O12" s="150"/>
      <c r="P12" s="91"/>
      <c r="Q12" s="153">
        <v>179</v>
      </c>
      <c r="R12" s="186">
        <v>0.3151408450704225</v>
      </c>
      <c r="S12" s="153">
        <v>151</v>
      </c>
      <c r="T12" s="186">
        <v>0.32264957264957261</v>
      </c>
      <c r="U12" s="91"/>
      <c r="V12" s="155"/>
      <c r="W12" s="156">
        <v>948</v>
      </c>
      <c r="X12" s="187">
        <v>0.43110504774897679</v>
      </c>
      <c r="Y12" s="156">
        <v>875</v>
      </c>
      <c r="Z12" s="187">
        <v>0.41429924242424243</v>
      </c>
      <c r="AA12" s="92"/>
    </row>
    <row r="13" spans="1:27" s="74" customFormat="1">
      <c r="A13" s="75"/>
      <c r="B13" s="96"/>
      <c r="C13" s="552"/>
      <c r="D13" s="552"/>
      <c r="E13" s="177">
        <v>2</v>
      </c>
      <c r="F13" s="140" t="s">
        <v>157</v>
      </c>
      <c r="G13" s="177">
        <v>2236</v>
      </c>
      <c r="H13" s="184">
        <v>0.39400881057268727</v>
      </c>
      <c r="I13" s="149"/>
      <c r="J13" s="150"/>
      <c r="K13" s="151">
        <v>73</v>
      </c>
      <c r="L13" s="185">
        <v>0.42941176470588238</v>
      </c>
      <c r="M13" s="151">
        <v>78</v>
      </c>
      <c r="N13" s="185">
        <v>0.50000000000000011</v>
      </c>
      <c r="O13" s="150"/>
      <c r="P13" s="91"/>
      <c r="Q13" s="153">
        <v>232</v>
      </c>
      <c r="R13" s="186">
        <v>0.40845070422535207</v>
      </c>
      <c r="S13" s="153">
        <v>193</v>
      </c>
      <c r="T13" s="186">
        <v>0.41239316239316237</v>
      </c>
      <c r="U13" s="91"/>
      <c r="V13" s="155"/>
      <c r="W13" s="156">
        <v>849</v>
      </c>
      <c r="X13" s="187">
        <v>0.38608458390177353</v>
      </c>
      <c r="Y13" s="156">
        <v>810</v>
      </c>
      <c r="Z13" s="187">
        <v>0.38352272727272729</v>
      </c>
      <c r="AA13" s="158"/>
    </row>
    <row r="14" spans="1:27" s="74" customFormat="1">
      <c r="A14" s="75"/>
      <c r="B14" s="96"/>
      <c r="C14" s="552"/>
      <c r="D14" s="552"/>
      <c r="E14" s="177">
        <v>3</v>
      </c>
      <c r="F14" s="140" t="s">
        <v>173</v>
      </c>
      <c r="G14" s="177">
        <v>908</v>
      </c>
      <c r="H14" s="184">
        <v>0.16</v>
      </c>
      <c r="I14" s="149"/>
      <c r="J14" s="150"/>
      <c r="K14" s="151">
        <v>31</v>
      </c>
      <c r="L14" s="185">
        <v>0.18235294117647058</v>
      </c>
      <c r="M14" s="151">
        <v>22</v>
      </c>
      <c r="N14" s="185">
        <v>0.14102564102564105</v>
      </c>
      <c r="O14" s="150"/>
      <c r="P14" s="91"/>
      <c r="Q14" s="153">
        <v>116</v>
      </c>
      <c r="R14" s="186">
        <v>0.20422535211267603</v>
      </c>
      <c r="S14" s="153">
        <v>96</v>
      </c>
      <c r="T14" s="186">
        <v>0.20512820512820512</v>
      </c>
      <c r="U14" s="91"/>
      <c r="V14" s="155"/>
      <c r="W14" s="156">
        <v>318</v>
      </c>
      <c r="X14" s="187">
        <v>0.14461118690313779</v>
      </c>
      <c r="Y14" s="156">
        <v>325</v>
      </c>
      <c r="Z14" s="187">
        <v>0.15388257575757577</v>
      </c>
      <c r="AA14" s="92"/>
    </row>
    <row r="15" spans="1:27" s="74" customFormat="1">
      <c r="A15" s="75"/>
      <c r="B15" s="96"/>
      <c r="C15" s="552"/>
      <c r="D15" s="552"/>
      <c r="E15" s="177">
        <v>4</v>
      </c>
      <c r="F15" s="140" t="s">
        <v>174</v>
      </c>
      <c r="G15" s="177">
        <v>219</v>
      </c>
      <c r="H15" s="184">
        <v>3.8590308370044055E-2</v>
      </c>
      <c r="I15" s="149"/>
      <c r="J15" s="150"/>
      <c r="K15" s="151">
        <v>15</v>
      </c>
      <c r="L15" s="185">
        <v>8.8235294117647065E-2</v>
      </c>
      <c r="M15" s="151">
        <v>5</v>
      </c>
      <c r="N15" s="185">
        <v>3.2051282051282055E-2</v>
      </c>
      <c r="O15" s="150"/>
      <c r="P15" s="91"/>
      <c r="Q15" s="153">
        <v>29</v>
      </c>
      <c r="R15" s="186">
        <v>5.1056338028169009E-2</v>
      </c>
      <c r="S15" s="153">
        <v>23</v>
      </c>
      <c r="T15" s="186">
        <v>4.9145299145299137E-2</v>
      </c>
      <c r="U15" s="91"/>
      <c r="V15" s="155"/>
      <c r="W15" s="156">
        <v>63</v>
      </c>
      <c r="X15" s="187">
        <v>2.8649386084583898E-2</v>
      </c>
      <c r="Y15" s="156">
        <v>84</v>
      </c>
      <c r="Z15" s="187">
        <v>3.9772727272727272E-2</v>
      </c>
      <c r="AA15" s="92"/>
    </row>
    <row r="16" spans="1:27" s="74" customFormat="1">
      <c r="A16" s="75"/>
      <c r="B16" s="96"/>
      <c r="C16" s="552"/>
      <c r="D16" s="552"/>
      <c r="E16" s="177">
        <v>5</v>
      </c>
      <c r="F16" s="140" t="s">
        <v>175</v>
      </c>
      <c r="G16" s="177">
        <v>53</v>
      </c>
      <c r="H16" s="184">
        <v>9.3392070484581494E-3</v>
      </c>
      <c r="I16" s="149"/>
      <c r="J16" s="150"/>
      <c r="K16" s="151">
        <v>6</v>
      </c>
      <c r="L16" s="185">
        <v>3.5294117647058823E-2</v>
      </c>
      <c r="M16" s="151"/>
      <c r="N16" s="185"/>
      <c r="O16" s="150"/>
      <c r="P16" s="91"/>
      <c r="Q16" s="153">
        <v>11</v>
      </c>
      <c r="R16" s="186">
        <v>1.936619718309859E-2</v>
      </c>
      <c r="S16" s="153">
        <v>4</v>
      </c>
      <c r="T16" s="186">
        <v>8.5470085470085461E-3</v>
      </c>
      <c r="U16" s="91"/>
      <c r="V16" s="155"/>
      <c r="W16" s="156">
        <v>16</v>
      </c>
      <c r="X16" s="187">
        <v>7.2760345611641653E-3</v>
      </c>
      <c r="Y16" s="156">
        <v>16</v>
      </c>
      <c r="Z16" s="187">
        <v>7.575757575757576E-3</v>
      </c>
      <c r="AA16" s="158"/>
    </row>
    <row r="17" spans="1:27" s="74" customFormat="1">
      <c r="A17" s="75"/>
      <c r="B17" s="96"/>
      <c r="C17" s="552"/>
      <c r="D17" s="552"/>
      <c r="E17" s="177">
        <v>6</v>
      </c>
      <c r="F17" s="140" t="s">
        <v>178</v>
      </c>
      <c r="G17" s="177">
        <v>8</v>
      </c>
      <c r="H17" s="184">
        <v>1.4096916299559472E-3</v>
      </c>
      <c r="I17" s="149"/>
      <c r="J17" s="150"/>
      <c r="K17" s="151">
        <v>1</v>
      </c>
      <c r="L17" s="185">
        <v>5.8823529411764705E-3</v>
      </c>
      <c r="M17" s="151"/>
      <c r="N17" s="185"/>
      <c r="O17" s="150"/>
      <c r="P17" s="91"/>
      <c r="Q17" s="153">
        <v>1</v>
      </c>
      <c r="R17" s="186">
        <v>1.76056338028169E-3</v>
      </c>
      <c r="S17" s="153"/>
      <c r="T17" s="186"/>
      <c r="U17" s="91"/>
      <c r="V17" s="155"/>
      <c r="W17" s="156">
        <v>5</v>
      </c>
      <c r="X17" s="187">
        <v>2.2737608003638014E-3</v>
      </c>
      <c r="Y17" s="156">
        <v>1</v>
      </c>
      <c r="Z17" s="187">
        <v>4.734848484848485E-4</v>
      </c>
      <c r="AA17" s="92"/>
    </row>
    <row r="18" spans="1:27" s="74" customFormat="1">
      <c r="A18" s="75"/>
      <c r="B18" s="96"/>
      <c r="C18" s="552"/>
      <c r="D18" s="552"/>
      <c r="E18" s="177">
        <v>7</v>
      </c>
      <c r="F18" s="140" t="s">
        <v>179</v>
      </c>
      <c r="G18" s="177">
        <v>1</v>
      </c>
      <c r="H18" s="184">
        <v>1.7621145374449341E-4</v>
      </c>
      <c r="I18" s="149"/>
      <c r="J18" s="150"/>
      <c r="K18" s="151"/>
      <c r="L18" s="185"/>
      <c r="M18" s="151"/>
      <c r="N18" s="185"/>
      <c r="O18" s="150"/>
      <c r="P18" s="91"/>
      <c r="Q18" s="153"/>
      <c r="R18" s="186"/>
      <c r="S18" s="153"/>
      <c r="T18" s="186"/>
      <c r="U18" s="91"/>
      <c r="V18" s="155"/>
      <c r="W18" s="156"/>
      <c r="X18" s="187"/>
      <c r="Y18" s="156">
        <v>1</v>
      </c>
      <c r="Z18" s="187">
        <v>4.734848484848485E-4</v>
      </c>
      <c r="AA18" s="92"/>
    </row>
    <row r="19" spans="1:27" s="74" customFormat="1">
      <c r="A19" s="75"/>
      <c r="B19" s="96"/>
      <c r="C19" s="552"/>
      <c r="D19" s="552"/>
      <c r="E19" s="177">
        <v>8</v>
      </c>
      <c r="F19" s="140" t="s">
        <v>180</v>
      </c>
      <c r="G19" s="177">
        <v>1</v>
      </c>
      <c r="H19" s="184">
        <v>1.7621145374449341E-4</v>
      </c>
      <c r="I19" s="149"/>
      <c r="J19" s="150"/>
      <c r="K19" s="151"/>
      <c r="L19" s="185"/>
      <c r="M19" s="151"/>
      <c r="N19" s="185"/>
      <c r="O19" s="150"/>
      <c r="P19" s="91"/>
      <c r="Q19" s="153"/>
      <c r="R19" s="186"/>
      <c r="S19" s="153">
        <v>1</v>
      </c>
      <c r="T19" s="186">
        <v>2.1367521367521365E-3</v>
      </c>
      <c r="U19" s="91"/>
      <c r="V19" s="155"/>
      <c r="W19" s="156"/>
      <c r="X19" s="187"/>
      <c r="Y19" s="156"/>
      <c r="Z19" s="187"/>
      <c r="AA19" s="92"/>
    </row>
    <row r="20" spans="1:27" s="74" customFormat="1">
      <c r="A20" s="75"/>
      <c r="B20" s="96"/>
      <c r="C20" s="551"/>
      <c r="D20" s="551"/>
      <c r="E20" s="177"/>
      <c r="F20" s="140" t="s">
        <v>150</v>
      </c>
      <c r="G20" s="177">
        <v>5675</v>
      </c>
      <c r="H20" s="147">
        <v>124</v>
      </c>
      <c r="I20" s="149"/>
      <c r="J20" s="150"/>
      <c r="K20" s="151">
        <v>170</v>
      </c>
      <c r="L20" s="151">
        <v>2</v>
      </c>
      <c r="M20" s="151">
        <v>156</v>
      </c>
      <c r="N20" s="151">
        <v>0</v>
      </c>
      <c r="O20" s="150"/>
      <c r="P20" s="91"/>
      <c r="Q20" s="153">
        <v>568</v>
      </c>
      <c r="R20" s="153">
        <v>7</v>
      </c>
      <c r="S20" s="153">
        <v>468</v>
      </c>
      <c r="T20" s="153">
        <v>11</v>
      </c>
      <c r="U20" s="91"/>
      <c r="V20" s="155"/>
      <c r="W20" s="156">
        <v>2199</v>
      </c>
      <c r="X20" s="156">
        <v>57</v>
      </c>
      <c r="Y20" s="156">
        <v>2112</v>
      </c>
      <c r="Z20" s="156">
        <v>47</v>
      </c>
      <c r="AA20" s="92"/>
    </row>
    <row r="21" spans="1:27" s="74" customFormat="1">
      <c r="A21" s="75"/>
      <c r="B21" s="96"/>
      <c r="C21" s="559" t="s">
        <v>375</v>
      </c>
      <c r="D21" s="559" t="s">
        <v>1350</v>
      </c>
      <c r="E21" s="189">
        <v>0</v>
      </c>
      <c r="F21" s="191" t="s">
        <v>177</v>
      </c>
      <c r="G21" s="189">
        <v>132</v>
      </c>
      <c r="H21" s="188">
        <v>2.2762545266425245E-2</v>
      </c>
      <c r="I21" s="149"/>
      <c r="J21" s="150"/>
      <c r="K21" s="165">
        <v>72</v>
      </c>
      <c r="L21" s="165">
        <v>0.41860465116279072</v>
      </c>
      <c r="M21" s="167">
        <v>60</v>
      </c>
      <c r="N21" s="167">
        <v>0.38461538461538469</v>
      </c>
      <c r="O21" s="150"/>
      <c r="P21" s="91"/>
      <c r="Q21" s="169"/>
      <c r="R21" s="169"/>
      <c r="S21" s="171"/>
      <c r="T21" s="171"/>
      <c r="U21" s="91"/>
      <c r="V21" s="155"/>
      <c r="W21" s="173"/>
      <c r="X21" s="174"/>
      <c r="Y21" s="175"/>
      <c r="Z21" s="176"/>
      <c r="AA21" s="158"/>
    </row>
    <row r="22" spans="1:27" s="74" customFormat="1">
      <c r="A22" s="75"/>
      <c r="B22" s="96"/>
      <c r="C22" s="559"/>
      <c r="D22" s="559"/>
      <c r="E22" s="189">
        <v>1</v>
      </c>
      <c r="F22" s="191" t="s">
        <v>156</v>
      </c>
      <c r="G22" s="189">
        <v>196</v>
      </c>
      <c r="H22" s="188">
        <v>3.3798930850146576E-2</v>
      </c>
      <c r="I22" s="149"/>
      <c r="J22" s="150"/>
      <c r="K22" s="165">
        <v>100</v>
      </c>
      <c r="L22" s="165">
        <v>0.58139534883720934</v>
      </c>
      <c r="M22" s="167">
        <v>96</v>
      </c>
      <c r="N22" s="167">
        <v>0.61538461538461542</v>
      </c>
      <c r="O22" s="150"/>
      <c r="P22" s="91"/>
      <c r="Q22" s="169"/>
      <c r="R22" s="169"/>
      <c r="S22" s="171"/>
      <c r="T22" s="171"/>
      <c r="U22" s="91"/>
      <c r="V22" s="155"/>
      <c r="W22" s="173"/>
      <c r="X22" s="174"/>
      <c r="Y22" s="175"/>
      <c r="Z22" s="176"/>
      <c r="AA22" s="92"/>
    </row>
    <row r="23" spans="1:27" s="74" customFormat="1">
      <c r="A23" s="75"/>
      <c r="B23" s="96"/>
      <c r="C23" s="559"/>
      <c r="D23" s="559"/>
      <c r="E23" s="189">
        <v>2</v>
      </c>
      <c r="F23" s="191" t="s">
        <v>157</v>
      </c>
      <c r="G23" s="189">
        <v>277</v>
      </c>
      <c r="H23" s="188">
        <v>4.7766856354543884E-2</v>
      </c>
      <c r="I23" s="149"/>
      <c r="J23" s="150"/>
      <c r="K23" s="165"/>
      <c r="L23" s="165"/>
      <c r="M23" s="167"/>
      <c r="N23" s="167"/>
      <c r="O23" s="150"/>
      <c r="P23" s="91"/>
      <c r="Q23" s="169">
        <v>161</v>
      </c>
      <c r="R23" s="169">
        <v>0.28000000000000003</v>
      </c>
      <c r="S23" s="171">
        <v>116</v>
      </c>
      <c r="T23" s="171">
        <v>0.24217118997912315</v>
      </c>
      <c r="U23" s="91"/>
      <c r="V23" s="155"/>
      <c r="W23" s="173"/>
      <c r="X23" s="174"/>
      <c r="Y23" s="175"/>
      <c r="Z23" s="176"/>
      <c r="AA23" s="92"/>
    </row>
    <row r="24" spans="1:27" s="74" customFormat="1">
      <c r="A24" s="75"/>
      <c r="B24" s="96"/>
      <c r="C24" s="559"/>
      <c r="D24" s="559"/>
      <c r="E24" s="189">
        <v>3</v>
      </c>
      <c r="F24" s="191" t="s">
        <v>173</v>
      </c>
      <c r="G24" s="189">
        <v>366</v>
      </c>
      <c r="H24" s="188">
        <v>6.3114330056906365E-2</v>
      </c>
      <c r="I24" s="149"/>
      <c r="J24" s="150"/>
      <c r="K24" s="165"/>
      <c r="L24" s="165"/>
      <c r="M24" s="167"/>
      <c r="N24" s="167"/>
      <c r="O24" s="150"/>
      <c r="P24" s="91"/>
      <c r="Q24" s="169">
        <v>199</v>
      </c>
      <c r="R24" s="169">
        <v>0.34608695652173915</v>
      </c>
      <c r="S24" s="171">
        <v>166</v>
      </c>
      <c r="T24" s="171">
        <v>0.3465553235908142</v>
      </c>
      <c r="U24" s="91"/>
      <c r="V24" s="155"/>
      <c r="W24" s="173"/>
      <c r="X24" s="174"/>
      <c r="Y24" s="175"/>
      <c r="Z24" s="176"/>
      <c r="AA24" s="158"/>
    </row>
    <row r="25" spans="1:27" s="74" customFormat="1">
      <c r="A25" s="75"/>
      <c r="B25" s="96"/>
      <c r="C25" s="559"/>
      <c r="D25" s="559"/>
      <c r="E25" s="189">
        <v>4</v>
      </c>
      <c r="F25" s="191" t="s">
        <v>174</v>
      </c>
      <c r="G25" s="189">
        <v>412</v>
      </c>
      <c r="H25" s="188">
        <v>7.1046732195206075E-2</v>
      </c>
      <c r="I25" s="149"/>
      <c r="J25" s="150"/>
      <c r="K25" s="165"/>
      <c r="L25" s="165"/>
      <c r="M25" s="167"/>
      <c r="N25" s="167"/>
      <c r="O25" s="150"/>
      <c r="P25" s="91"/>
      <c r="Q25" s="169">
        <v>215</v>
      </c>
      <c r="R25" s="169">
        <v>0.37391304347826088</v>
      </c>
      <c r="S25" s="171">
        <v>197</v>
      </c>
      <c r="T25" s="171">
        <v>0.41127348643006267</v>
      </c>
      <c r="U25" s="91"/>
      <c r="V25" s="155"/>
      <c r="W25" s="173"/>
      <c r="X25" s="174"/>
      <c r="Y25" s="175"/>
      <c r="Z25" s="176"/>
      <c r="AA25" s="92"/>
    </row>
    <row r="26" spans="1:27" s="74" customFormat="1">
      <c r="A26" s="75"/>
      <c r="B26" s="96"/>
      <c r="C26" s="559"/>
      <c r="D26" s="559"/>
      <c r="E26" s="189">
        <v>5</v>
      </c>
      <c r="F26" s="191" t="s">
        <v>175</v>
      </c>
      <c r="G26" s="189">
        <v>517</v>
      </c>
      <c r="H26" s="188">
        <v>8.9153302293498882E-2</v>
      </c>
      <c r="I26" s="149"/>
      <c r="J26" s="150"/>
      <c r="K26" s="165"/>
      <c r="L26" s="165"/>
      <c r="M26" s="167"/>
      <c r="N26" s="167"/>
      <c r="O26" s="150"/>
      <c r="P26" s="91"/>
      <c r="Q26" s="169"/>
      <c r="R26" s="169"/>
      <c r="S26" s="171"/>
      <c r="T26" s="171"/>
      <c r="U26" s="91"/>
      <c r="V26" s="155"/>
      <c r="W26" s="173">
        <v>276</v>
      </c>
      <c r="X26" s="174">
        <v>0.12234042553191489</v>
      </c>
      <c r="Y26" s="175">
        <v>240</v>
      </c>
      <c r="Z26" s="176">
        <v>0.11116257526632702</v>
      </c>
      <c r="AA26" s="92"/>
    </row>
    <row r="27" spans="1:27" s="74" customFormat="1">
      <c r="A27" s="75"/>
      <c r="B27" s="96"/>
      <c r="C27" s="559"/>
      <c r="D27" s="559"/>
      <c r="E27" s="189">
        <v>6</v>
      </c>
      <c r="F27" s="191" t="s">
        <v>178</v>
      </c>
      <c r="G27" s="189">
        <v>558</v>
      </c>
      <c r="H27" s="188">
        <v>9.6223486808070358E-2</v>
      </c>
      <c r="I27" s="149"/>
      <c r="J27" s="150"/>
      <c r="K27" s="165"/>
      <c r="L27" s="165"/>
      <c r="M27" s="167"/>
      <c r="N27" s="167"/>
      <c r="O27" s="150"/>
      <c r="P27" s="91"/>
      <c r="Q27" s="169"/>
      <c r="R27" s="169"/>
      <c r="S27" s="171"/>
      <c r="T27" s="171"/>
      <c r="U27" s="91"/>
      <c r="V27" s="155"/>
      <c r="W27" s="173">
        <v>284</v>
      </c>
      <c r="X27" s="174">
        <v>0.12588652482269505</v>
      </c>
      <c r="Y27" s="175">
        <v>274</v>
      </c>
      <c r="Z27" s="176">
        <v>0.12691060676238999</v>
      </c>
      <c r="AA27" s="158"/>
    </row>
    <row r="28" spans="1:27" s="74" customFormat="1">
      <c r="A28" s="75"/>
      <c r="B28" s="96"/>
      <c r="C28" s="559"/>
      <c r="D28" s="559"/>
      <c r="E28" s="189">
        <v>7</v>
      </c>
      <c r="F28" s="191" t="s">
        <v>179</v>
      </c>
      <c r="G28" s="189">
        <v>597</v>
      </c>
      <c r="H28" s="188">
        <v>0.10294878427315053</v>
      </c>
      <c r="I28" s="149"/>
      <c r="J28" s="150"/>
      <c r="K28" s="165"/>
      <c r="L28" s="165"/>
      <c r="M28" s="167"/>
      <c r="N28" s="167"/>
      <c r="O28" s="150"/>
      <c r="P28" s="91"/>
      <c r="Q28" s="169"/>
      <c r="R28" s="169"/>
      <c r="S28" s="171"/>
      <c r="T28" s="171"/>
      <c r="U28" s="91"/>
      <c r="V28" s="155"/>
      <c r="W28" s="173">
        <v>306</v>
      </c>
      <c r="X28" s="174">
        <v>0.13563829787234044</v>
      </c>
      <c r="Y28" s="175">
        <v>291</v>
      </c>
      <c r="Z28" s="176">
        <v>0.1347846225104215</v>
      </c>
      <c r="AA28" s="92"/>
    </row>
    <row r="29" spans="1:27" s="74" customFormat="1">
      <c r="A29" s="75"/>
      <c r="B29" s="96"/>
      <c r="C29" s="559"/>
      <c r="D29" s="559"/>
      <c r="E29" s="189">
        <v>8</v>
      </c>
      <c r="F29" s="191" t="s">
        <v>180</v>
      </c>
      <c r="G29" s="189">
        <v>602</v>
      </c>
      <c r="H29" s="188">
        <v>0.10381100189687877</v>
      </c>
      <c r="I29" s="149"/>
      <c r="J29" s="150"/>
      <c r="K29" s="165"/>
      <c r="L29" s="165"/>
      <c r="M29" s="167"/>
      <c r="N29" s="167"/>
      <c r="O29" s="150"/>
      <c r="P29" s="91"/>
      <c r="Q29" s="169"/>
      <c r="R29" s="169"/>
      <c r="S29" s="171"/>
      <c r="T29" s="171"/>
      <c r="U29" s="91"/>
      <c r="V29" s="155"/>
      <c r="W29" s="173">
        <v>303</v>
      </c>
      <c r="X29" s="174">
        <v>0.13430851063829788</v>
      </c>
      <c r="Y29" s="175">
        <v>299</v>
      </c>
      <c r="Z29" s="176">
        <v>0.13849004168596571</v>
      </c>
      <c r="AA29" s="92"/>
    </row>
    <row r="30" spans="1:27" s="74" customFormat="1">
      <c r="A30" s="75"/>
      <c r="B30" s="96"/>
      <c r="C30" s="559"/>
      <c r="D30" s="559"/>
      <c r="E30" s="189">
        <v>9</v>
      </c>
      <c r="F30" s="191" t="s">
        <v>181</v>
      </c>
      <c r="G30" s="189">
        <v>583</v>
      </c>
      <c r="H30" s="188">
        <v>0.1005345749267115</v>
      </c>
      <c r="I30" s="149"/>
      <c r="J30" s="150"/>
      <c r="K30" s="165"/>
      <c r="L30" s="165"/>
      <c r="M30" s="167"/>
      <c r="N30" s="167"/>
      <c r="O30" s="150"/>
      <c r="P30" s="91"/>
      <c r="Q30" s="169"/>
      <c r="R30" s="169"/>
      <c r="S30" s="171"/>
      <c r="T30" s="171"/>
      <c r="U30" s="91"/>
      <c r="V30" s="155"/>
      <c r="W30" s="173">
        <v>302</v>
      </c>
      <c r="X30" s="174">
        <v>0.13386524822695034</v>
      </c>
      <c r="Y30" s="175">
        <v>281</v>
      </c>
      <c r="Z30" s="176">
        <v>0.13015284854099118</v>
      </c>
      <c r="AA30" s="158"/>
    </row>
    <row r="31" spans="1:27" s="74" customFormat="1">
      <c r="A31" s="75"/>
      <c r="B31" s="96"/>
      <c r="C31" s="559"/>
      <c r="D31" s="559"/>
      <c r="E31" s="189">
        <v>10</v>
      </c>
      <c r="F31" s="191" t="s">
        <v>182</v>
      </c>
      <c r="G31" s="189">
        <v>588</v>
      </c>
      <c r="H31" s="188">
        <v>0.10139679255043972</v>
      </c>
      <c r="I31" s="149"/>
      <c r="J31" s="150"/>
      <c r="K31" s="165"/>
      <c r="L31" s="165"/>
      <c r="M31" s="167"/>
      <c r="N31" s="167"/>
      <c r="O31" s="150"/>
      <c r="P31" s="91"/>
      <c r="Q31" s="169"/>
      <c r="R31" s="169"/>
      <c r="S31" s="171"/>
      <c r="T31" s="171"/>
      <c r="U31" s="91"/>
      <c r="V31" s="155"/>
      <c r="W31" s="173">
        <v>301</v>
      </c>
      <c r="X31" s="174">
        <v>0.13342198581560283</v>
      </c>
      <c r="Y31" s="175">
        <v>287</v>
      </c>
      <c r="Z31" s="176">
        <v>0.13293191292264939</v>
      </c>
      <c r="AA31" s="92"/>
    </row>
    <row r="32" spans="1:27" s="74" customFormat="1">
      <c r="A32" s="75"/>
      <c r="B32" s="96"/>
      <c r="C32" s="559"/>
      <c r="D32" s="559"/>
      <c r="E32" s="189">
        <v>11</v>
      </c>
      <c r="F32" s="191" t="s">
        <v>183</v>
      </c>
      <c r="G32" s="189">
        <v>554</v>
      </c>
      <c r="H32" s="188">
        <v>9.5533712709087767E-2</v>
      </c>
      <c r="I32" s="149"/>
      <c r="J32" s="150"/>
      <c r="K32" s="165"/>
      <c r="L32" s="165"/>
      <c r="M32" s="167"/>
      <c r="N32" s="167"/>
      <c r="O32" s="150"/>
      <c r="P32" s="91"/>
      <c r="Q32" s="169"/>
      <c r="R32" s="169"/>
      <c r="S32" s="171"/>
      <c r="T32" s="171"/>
      <c r="U32" s="91"/>
      <c r="V32" s="155"/>
      <c r="W32" s="173">
        <v>279</v>
      </c>
      <c r="X32" s="174">
        <v>0.12367021276595745</v>
      </c>
      <c r="Y32" s="175">
        <v>275</v>
      </c>
      <c r="Z32" s="176">
        <v>0.12737378415933301</v>
      </c>
      <c r="AA32" s="92"/>
    </row>
    <row r="33" spans="1:27" s="74" customFormat="1">
      <c r="A33" s="75"/>
      <c r="B33" s="96"/>
      <c r="C33" s="559"/>
      <c r="D33" s="559"/>
      <c r="E33" s="189">
        <v>12</v>
      </c>
      <c r="F33" s="191" t="s">
        <v>184</v>
      </c>
      <c r="G33" s="189">
        <v>417</v>
      </c>
      <c r="H33" s="188">
        <v>7.1908949818934295E-2</v>
      </c>
      <c r="I33" s="149"/>
      <c r="J33" s="150"/>
      <c r="K33" s="165"/>
      <c r="L33" s="165"/>
      <c r="M33" s="167"/>
      <c r="N33" s="167"/>
      <c r="O33" s="150"/>
      <c r="P33" s="91"/>
      <c r="Q33" s="169"/>
      <c r="R33" s="169"/>
      <c r="S33" s="171"/>
      <c r="T33" s="171"/>
      <c r="U33" s="91"/>
      <c r="V33" s="155"/>
      <c r="W33" s="173">
        <v>205</v>
      </c>
      <c r="X33" s="174">
        <v>9.0868794326241134E-2</v>
      </c>
      <c r="Y33" s="175">
        <v>212</v>
      </c>
      <c r="Z33" s="176">
        <v>9.8193608151922185E-2</v>
      </c>
      <c r="AA33" s="158"/>
    </row>
    <row r="34" spans="1:27" s="74" customFormat="1">
      <c r="A34" s="75"/>
      <c r="B34" s="96"/>
      <c r="C34" s="559"/>
      <c r="D34" s="559"/>
      <c r="E34" s="189"/>
      <c r="F34" s="191" t="s">
        <v>150</v>
      </c>
      <c r="G34" s="189">
        <v>5799</v>
      </c>
      <c r="H34" s="192">
        <v>0</v>
      </c>
      <c r="I34" s="149"/>
      <c r="J34" s="150"/>
      <c r="K34" s="165">
        <v>172</v>
      </c>
      <c r="L34" s="165">
        <v>0</v>
      </c>
      <c r="M34" s="167">
        <v>156</v>
      </c>
      <c r="N34" s="167">
        <v>0</v>
      </c>
      <c r="O34" s="150"/>
      <c r="P34" s="91"/>
      <c r="Q34" s="169">
        <v>575</v>
      </c>
      <c r="R34" s="169">
        <v>0</v>
      </c>
      <c r="S34" s="171">
        <v>479</v>
      </c>
      <c r="T34" s="171">
        <v>0</v>
      </c>
      <c r="U34" s="91"/>
      <c r="V34" s="155"/>
      <c r="W34" s="173">
        <v>2256</v>
      </c>
      <c r="X34" s="173">
        <v>0</v>
      </c>
      <c r="Y34" s="175">
        <v>2159</v>
      </c>
      <c r="Z34" s="175">
        <v>0</v>
      </c>
      <c r="AA34" s="92"/>
    </row>
    <row r="35" spans="1:27" s="74" customFormat="1">
      <c r="A35" s="75"/>
      <c r="B35" s="96"/>
      <c r="C35" s="559"/>
      <c r="D35" s="559"/>
      <c r="E35" s="189"/>
      <c r="F35" s="191" t="s">
        <v>376</v>
      </c>
      <c r="G35" s="189">
        <v>7.01</v>
      </c>
      <c r="H35" s="192">
        <v>0.04</v>
      </c>
      <c r="I35" s="149"/>
      <c r="J35" s="150"/>
      <c r="K35" s="165">
        <v>0.57999999999999996</v>
      </c>
      <c r="L35" s="165">
        <v>0.04</v>
      </c>
      <c r="M35" s="167">
        <v>0.62</v>
      </c>
      <c r="N35" s="167">
        <v>0.04</v>
      </c>
      <c r="O35" s="150"/>
      <c r="P35" s="91"/>
      <c r="Q35" s="169">
        <v>3.09</v>
      </c>
      <c r="R35" s="169">
        <v>0.03</v>
      </c>
      <c r="S35" s="171">
        <v>3.17</v>
      </c>
      <c r="T35" s="171">
        <v>0.04</v>
      </c>
      <c r="U35" s="91"/>
      <c r="V35" s="155"/>
      <c r="W35" s="173">
        <v>8.3800000000000008</v>
      </c>
      <c r="X35" s="173">
        <v>0.05</v>
      </c>
      <c r="Y35" s="175">
        <v>8.4499999999999993</v>
      </c>
      <c r="Z35" s="175">
        <v>0.05</v>
      </c>
      <c r="AA35" s="92"/>
    </row>
    <row r="36" spans="1:27" s="74" customFormat="1">
      <c r="A36" s="75"/>
      <c r="B36" s="96"/>
      <c r="C36" s="559"/>
      <c r="D36" s="559"/>
      <c r="E36" s="189"/>
      <c r="F36" s="191" t="s">
        <v>186</v>
      </c>
      <c r="G36" s="189">
        <v>0</v>
      </c>
      <c r="H36" s="192">
        <v>12</v>
      </c>
      <c r="I36" s="149"/>
      <c r="J36" s="150"/>
      <c r="K36" s="165">
        <v>0</v>
      </c>
      <c r="L36" s="165">
        <v>1</v>
      </c>
      <c r="M36" s="167">
        <v>0</v>
      </c>
      <c r="N36" s="167">
        <v>1</v>
      </c>
      <c r="O36" s="150"/>
      <c r="P36" s="91"/>
      <c r="Q36" s="169">
        <v>2</v>
      </c>
      <c r="R36" s="169">
        <v>4</v>
      </c>
      <c r="S36" s="171">
        <v>2</v>
      </c>
      <c r="T36" s="171">
        <v>4</v>
      </c>
      <c r="U36" s="91"/>
      <c r="V36" s="155"/>
      <c r="W36" s="173">
        <v>5</v>
      </c>
      <c r="X36" s="173">
        <v>12</v>
      </c>
      <c r="Y36" s="175">
        <v>5</v>
      </c>
      <c r="Z36" s="175">
        <v>12</v>
      </c>
      <c r="AA36" s="158"/>
    </row>
    <row r="37" spans="1:27" s="74" customFormat="1">
      <c r="A37" s="75"/>
      <c r="B37" s="96"/>
      <c r="C37" s="559"/>
      <c r="D37" s="559"/>
      <c r="E37" s="189"/>
      <c r="F37" s="191" t="s">
        <v>187</v>
      </c>
      <c r="G37" s="189">
        <v>7</v>
      </c>
      <c r="H37" s="192">
        <v>8</v>
      </c>
      <c r="I37" s="149"/>
      <c r="J37" s="150"/>
      <c r="K37" s="165">
        <v>1</v>
      </c>
      <c r="L37" s="165">
        <v>1</v>
      </c>
      <c r="M37" s="167">
        <v>1</v>
      </c>
      <c r="N37" s="167">
        <v>1</v>
      </c>
      <c r="O37" s="150"/>
      <c r="P37" s="91"/>
      <c r="Q37" s="169">
        <v>3</v>
      </c>
      <c r="R37" s="169">
        <v>4</v>
      </c>
      <c r="S37" s="171">
        <v>3</v>
      </c>
      <c r="T37" s="171">
        <v>4</v>
      </c>
      <c r="U37" s="91"/>
      <c r="V37" s="155"/>
      <c r="W37" s="173">
        <v>8</v>
      </c>
      <c r="X37" s="173">
        <v>7</v>
      </c>
      <c r="Y37" s="175">
        <v>8</v>
      </c>
      <c r="Z37" s="175">
        <v>8</v>
      </c>
      <c r="AA37" s="92"/>
    </row>
    <row r="38" spans="1:27" s="74" customFormat="1">
      <c r="A38" s="75"/>
      <c r="B38" s="96"/>
      <c r="C38" s="550" t="s">
        <v>377</v>
      </c>
      <c r="D38" s="550" t="s">
        <v>1351</v>
      </c>
      <c r="E38" s="177"/>
      <c r="F38" s="140" t="s">
        <v>150</v>
      </c>
      <c r="G38" s="177">
        <v>5799</v>
      </c>
      <c r="H38" s="147">
        <v>0</v>
      </c>
      <c r="I38" s="149"/>
      <c r="J38" s="150"/>
      <c r="K38" s="151">
        <v>172</v>
      </c>
      <c r="L38" s="151">
        <v>0</v>
      </c>
      <c r="M38" s="151">
        <v>156</v>
      </c>
      <c r="N38" s="151">
        <v>0</v>
      </c>
      <c r="O38" s="150"/>
      <c r="P38" s="91"/>
      <c r="Q38" s="153">
        <v>575</v>
      </c>
      <c r="R38" s="153">
        <v>0</v>
      </c>
      <c r="S38" s="153">
        <v>479</v>
      </c>
      <c r="T38" s="153">
        <v>0</v>
      </c>
      <c r="U38" s="91"/>
      <c r="V38" s="155"/>
      <c r="W38" s="156">
        <v>2256</v>
      </c>
      <c r="X38" s="156">
        <v>0</v>
      </c>
      <c r="Y38" s="156">
        <v>2159</v>
      </c>
      <c r="Z38" s="156">
        <v>0</v>
      </c>
      <c r="AA38" s="92"/>
    </row>
    <row r="39" spans="1:27" s="74" customFormat="1">
      <c r="A39" s="75"/>
      <c r="B39" s="96"/>
      <c r="C39" s="552"/>
      <c r="D39" s="552"/>
      <c r="E39" s="177"/>
      <c r="F39" s="140" t="s">
        <v>376</v>
      </c>
      <c r="G39" s="177">
        <v>89.63</v>
      </c>
      <c r="H39" s="147">
        <v>0.51</v>
      </c>
      <c r="I39" s="149"/>
      <c r="J39" s="150"/>
      <c r="K39" s="151">
        <v>12.66</v>
      </c>
      <c r="L39" s="151">
        <v>0.51</v>
      </c>
      <c r="M39" s="151">
        <v>13.26</v>
      </c>
      <c r="N39" s="151">
        <v>0.55000000000000004</v>
      </c>
      <c r="O39" s="150"/>
      <c r="P39" s="91"/>
      <c r="Q39" s="153">
        <v>42.75</v>
      </c>
      <c r="R39" s="153">
        <v>0.42</v>
      </c>
      <c r="S39" s="153">
        <v>44.04</v>
      </c>
      <c r="T39" s="153">
        <v>0.46</v>
      </c>
      <c r="U39" s="91"/>
      <c r="V39" s="155"/>
      <c r="W39" s="156">
        <v>105.96</v>
      </c>
      <c r="X39" s="156">
        <v>0.56000000000000005</v>
      </c>
      <c r="Y39" s="156">
        <v>106.85</v>
      </c>
      <c r="Z39" s="156">
        <v>0.56999999999999995</v>
      </c>
      <c r="AA39" s="158"/>
    </row>
    <row r="40" spans="1:27" s="74" customFormat="1">
      <c r="A40" s="75"/>
      <c r="B40" s="96"/>
      <c r="C40" s="552"/>
      <c r="D40" s="552"/>
      <c r="E40" s="177"/>
      <c r="F40" s="140" t="s">
        <v>186</v>
      </c>
      <c r="G40" s="177">
        <v>0</v>
      </c>
      <c r="H40" s="147">
        <v>155</v>
      </c>
      <c r="I40" s="149"/>
      <c r="J40" s="150"/>
      <c r="K40" s="151">
        <v>0</v>
      </c>
      <c r="L40" s="151">
        <v>23</v>
      </c>
      <c r="M40" s="151">
        <v>0</v>
      </c>
      <c r="N40" s="151">
        <v>23</v>
      </c>
      <c r="O40" s="150"/>
      <c r="P40" s="91"/>
      <c r="Q40" s="153">
        <v>24</v>
      </c>
      <c r="R40" s="153">
        <v>59</v>
      </c>
      <c r="S40" s="153">
        <v>24</v>
      </c>
      <c r="T40" s="153">
        <v>59</v>
      </c>
      <c r="U40" s="91"/>
      <c r="V40" s="155"/>
      <c r="W40" s="156">
        <v>60</v>
      </c>
      <c r="X40" s="156">
        <v>155</v>
      </c>
      <c r="Y40" s="156">
        <v>60</v>
      </c>
      <c r="Z40" s="156">
        <v>155</v>
      </c>
      <c r="AA40" s="92"/>
    </row>
    <row r="41" spans="1:27" s="74" customFormat="1">
      <c r="A41" s="75"/>
      <c r="B41" s="96"/>
      <c r="C41" s="551"/>
      <c r="D41" s="551"/>
      <c r="E41" s="177"/>
      <c r="F41" s="140" t="s">
        <v>187</v>
      </c>
      <c r="G41" s="177">
        <v>93</v>
      </c>
      <c r="H41" s="147">
        <v>97</v>
      </c>
      <c r="I41" s="149"/>
      <c r="J41" s="150"/>
      <c r="K41" s="151">
        <v>13</v>
      </c>
      <c r="L41" s="151">
        <v>14</v>
      </c>
      <c r="M41" s="151">
        <v>14.5</v>
      </c>
      <c r="N41" s="151">
        <v>18</v>
      </c>
      <c r="O41" s="150"/>
      <c r="P41" s="91"/>
      <c r="Q41" s="153">
        <v>43</v>
      </c>
      <c r="R41" s="153">
        <v>53</v>
      </c>
      <c r="S41" s="153">
        <v>46</v>
      </c>
      <c r="T41" s="153">
        <v>56</v>
      </c>
      <c r="U41" s="91"/>
      <c r="V41" s="155"/>
      <c r="W41" s="156">
        <v>106</v>
      </c>
      <c r="X41" s="156">
        <v>97</v>
      </c>
      <c r="Y41" s="156">
        <v>106</v>
      </c>
      <c r="Z41" s="156">
        <v>97</v>
      </c>
      <c r="AA41" s="92"/>
    </row>
    <row r="42" spans="1:27" s="74" customFormat="1">
      <c r="A42" s="75"/>
      <c r="B42" s="96"/>
      <c r="C42" s="559" t="s">
        <v>378</v>
      </c>
      <c r="D42" s="559" t="s">
        <v>1346</v>
      </c>
      <c r="E42" s="189">
        <v>2</v>
      </c>
      <c r="F42" s="191" t="s">
        <v>157</v>
      </c>
      <c r="G42" s="189">
        <v>1</v>
      </c>
      <c r="H42" s="188">
        <v>1.724435247456458E-4</v>
      </c>
      <c r="I42" s="149"/>
      <c r="J42" s="150"/>
      <c r="K42" s="165"/>
      <c r="L42" s="165"/>
      <c r="M42" s="167"/>
      <c r="N42" s="167"/>
      <c r="O42" s="150"/>
      <c r="P42" s="91"/>
      <c r="Q42" s="169"/>
      <c r="R42" s="169"/>
      <c r="S42" s="171"/>
      <c r="T42" s="171"/>
      <c r="U42" s="91"/>
      <c r="V42" s="155"/>
      <c r="W42" s="173">
        <v>1</v>
      </c>
      <c r="X42" s="174">
        <v>4.4326241134751772E-4</v>
      </c>
      <c r="Y42" s="175"/>
      <c r="Z42" s="176"/>
      <c r="AA42" s="158"/>
    </row>
    <row r="43" spans="1:27" s="74" customFormat="1">
      <c r="A43" s="75"/>
      <c r="B43" s="96"/>
      <c r="C43" s="559"/>
      <c r="D43" s="559"/>
      <c r="E43" s="189">
        <v>3</v>
      </c>
      <c r="F43" s="191" t="s">
        <v>173</v>
      </c>
      <c r="G43" s="189">
        <v>1231</v>
      </c>
      <c r="H43" s="188">
        <v>0.21227797896188996</v>
      </c>
      <c r="I43" s="149"/>
      <c r="J43" s="150"/>
      <c r="K43" s="165"/>
      <c r="L43" s="165"/>
      <c r="M43" s="167"/>
      <c r="N43" s="167"/>
      <c r="O43" s="150"/>
      <c r="P43" s="91"/>
      <c r="Q43" s="169"/>
      <c r="R43" s="169"/>
      <c r="S43" s="171"/>
      <c r="T43" s="171"/>
      <c r="U43" s="91"/>
      <c r="V43" s="155"/>
      <c r="W43" s="173">
        <v>610</v>
      </c>
      <c r="X43" s="174">
        <v>0.2703900709219858</v>
      </c>
      <c r="Y43" s="175">
        <v>621</v>
      </c>
      <c r="Z43" s="176">
        <v>0.2876331635016211</v>
      </c>
      <c r="AA43" s="92"/>
    </row>
    <row r="44" spans="1:27" s="74" customFormat="1">
      <c r="A44" s="75"/>
      <c r="B44" s="96"/>
      <c r="C44" s="559"/>
      <c r="D44" s="559"/>
      <c r="E44" s="189">
        <v>4</v>
      </c>
      <c r="F44" s="191" t="s">
        <v>174</v>
      </c>
      <c r="G44" s="189">
        <v>1850</v>
      </c>
      <c r="H44" s="188">
        <v>0.31902052077944471</v>
      </c>
      <c r="I44" s="149"/>
      <c r="J44" s="150"/>
      <c r="K44" s="165"/>
      <c r="L44" s="165"/>
      <c r="M44" s="167"/>
      <c r="N44" s="167"/>
      <c r="O44" s="150"/>
      <c r="P44" s="91"/>
      <c r="Q44" s="169"/>
      <c r="R44" s="169"/>
      <c r="S44" s="171"/>
      <c r="T44" s="171"/>
      <c r="U44" s="91"/>
      <c r="V44" s="155"/>
      <c r="W44" s="173">
        <v>962</v>
      </c>
      <c r="X44" s="174">
        <v>0.42641843971631205</v>
      </c>
      <c r="Y44" s="175">
        <v>888</v>
      </c>
      <c r="Z44" s="176">
        <v>0.41130152848540985</v>
      </c>
      <c r="AA44" s="92"/>
    </row>
    <row r="45" spans="1:27" s="74" customFormat="1">
      <c r="A45" s="75"/>
      <c r="B45" s="96"/>
      <c r="C45" s="559"/>
      <c r="D45" s="559"/>
      <c r="E45" s="189">
        <v>5</v>
      </c>
      <c r="F45" s="191" t="s">
        <v>175</v>
      </c>
      <c r="G45" s="189">
        <v>1606</v>
      </c>
      <c r="H45" s="188">
        <v>0.27694430074150717</v>
      </c>
      <c r="I45" s="149"/>
      <c r="J45" s="150"/>
      <c r="K45" s="165"/>
      <c r="L45" s="165"/>
      <c r="M45" s="167"/>
      <c r="N45" s="167"/>
      <c r="O45" s="150"/>
      <c r="P45" s="91"/>
      <c r="Q45" s="169">
        <v>137</v>
      </c>
      <c r="R45" s="169">
        <v>0.23826086956521739</v>
      </c>
      <c r="S45" s="171">
        <v>135</v>
      </c>
      <c r="T45" s="171">
        <v>0.28183716075156573</v>
      </c>
      <c r="U45" s="91"/>
      <c r="V45" s="155"/>
      <c r="W45" s="173">
        <v>683</v>
      </c>
      <c r="X45" s="174">
        <v>0.30274822695035458</v>
      </c>
      <c r="Y45" s="175">
        <v>650</v>
      </c>
      <c r="Z45" s="176">
        <v>0.30106530801296894</v>
      </c>
      <c r="AA45" s="158"/>
    </row>
    <row r="46" spans="1:27" s="74" customFormat="1">
      <c r="A46" s="75"/>
      <c r="B46" s="96"/>
      <c r="C46" s="559"/>
      <c r="D46" s="559"/>
      <c r="E46" s="189">
        <v>6</v>
      </c>
      <c r="F46" s="191" t="s">
        <v>178</v>
      </c>
      <c r="G46" s="189">
        <v>895</v>
      </c>
      <c r="H46" s="188">
        <v>0.154336954647353</v>
      </c>
      <c r="I46" s="149"/>
      <c r="J46" s="150"/>
      <c r="K46" s="165">
        <v>53</v>
      </c>
      <c r="L46" s="165">
        <v>0.30813953488372098</v>
      </c>
      <c r="M46" s="167">
        <v>60</v>
      </c>
      <c r="N46" s="167">
        <v>0.38461538461538469</v>
      </c>
      <c r="O46" s="150"/>
      <c r="P46" s="91"/>
      <c r="Q46" s="169">
        <v>438</v>
      </c>
      <c r="R46" s="169">
        <v>0.7617391304347827</v>
      </c>
      <c r="S46" s="171">
        <v>343</v>
      </c>
      <c r="T46" s="171">
        <v>0.71607515657620047</v>
      </c>
      <c r="U46" s="91"/>
      <c r="V46" s="155"/>
      <c r="W46" s="173"/>
      <c r="X46" s="174"/>
      <c r="Y46" s="175"/>
      <c r="Z46" s="176"/>
      <c r="AA46" s="92"/>
    </row>
    <row r="47" spans="1:27" s="74" customFormat="1">
      <c r="A47" s="75"/>
      <c r="B47" s="96"/>
      <c r="C47" s="559"/>
      <c r="D47" s="559"/>
      <c r="E47" s="189">
        <v>7</v>
      </c>
      <c r="F47" s="191" t="s">
        <v>179</v>
      </c>
      <c r="G47" s="189">
        <v>216</v>
      </c>
      <c r="H47" s="188">
        <v>3.7247801345059492E-2</v>
      </c>
      <c r="I47" s="149"/>
      <c r="J47" s="150"/>
      <c r="K47" s="165">
        <v>119</v>
      </c>
      <c r="L47" s="165">
        <v>0.69186046511627908</v>
      </c>
      <c r="M47" s="167">
        <v>96</v>
      </c>
      <c r="N47" s="167">
        <v>0.61538461538461542</v>
      </c>
      <c r="O47" s="150"/>
      <c r="P47" s="91"/>
      <c r="Q47" s="169"/>
      <c r="R47" s="169"/>
      <c r="S47" s="171">
        <v>1</v>
      </c>
      <c r="T47" s="171">
        <v>2.0876826722338203E-3</v>
      </c>
      <c r="U47" s="91"/>
      <c r="V47" s="155"/>
      <c r="W47" s="173"/>
      <c r="X47" s="174"/>
      <c r="Y47" s="175"/>
      <c r="Z47" s="176"/>
      <c r="AA47" s="92"/>
    </row>
    <row r="48" spans="1:27" s="74" customFormat="1">
      <c r="A48" s="75"/>
      <c r="B48" s="96"/>
      <c r="C48" s="559"/>
      <c r="D48" s="559"/>
      <c r="E48" s="189"/>
      <c r="F48" s="191" t="s">
        <v>150</v>
      </c>
      <c r="G48" s="189">
        <v>5799</v>
      </c>
      <c r="H48" s="192">
        <v>0</v>
      </c>
      <c r="I48" s="149"/>
      <c r="J48" s="150"/>
      <c r="K48" s="165">
        <v>172</v>
      </c>
      <c r="L48" s="165">
        <v>0</v>
      </c>
      <c r="M48" s="167">
        <v>156</v>
      </c>
      <c r="N48" s="167">
        <v>0</v>
      </c>
      <c r="O48" s="150"/>
      <c r="P48" s="91"/>
      <c r="Q48" s="169">
        <v>575</v>
      </c>
      <c r="R48" s="169">
        <v>0</v>
      </c>
      <c r="S48" s="171">
        <v>479</v>
      </c>
      <c r="T48" s="171">
        <v>0</v>
      </c>
      <c r="U48" s="91"/>
      <c r="V48" s="155"/>
      <c r="W48" s="173">
        <v>2256</v>
      </c>
      <c r="X48" s="173">
        <v>0</v>
      </c>
      <c r="Y48" s="175">
        <v>2159</v>
      </c>
      <c r="Z48" s="175">
        <v>0</v>
      </c>
      <c r="AA48" s="158"/>
    </row>
    <row r="49" spans="1:27" s="74" customFormat="1">
      <c r="A49" s="75"/>
      <c r="B49" s="96"/>
      <c r="C49" s="548" t="s">
        <v>380</v>
      </c>
      <c r="D49" s="548" t="s">
        <v>1345</v>
      </c>
      <c r="E49" s="177"/>
      <c r="F49" s="138" t="s">
        <v>150</v>
      </c>
      <c r="G49" s="177">
        <v>5799</v>
      </c>
      <c r="H49" s="159">
        <v>0</v>
      </c>
      <c r="I49" s="149"/>
      <c r="J49" s="150"/>
      <c r="K49" s="178">
        <v>172</v>
      </c>
      <c r="L49" s="160">
        <v>0</v>
      </c>
      <c r="M49" s="178">
        <v>156</v>
      </c>
      <c r="N49" s="160">
        <v>0</v>
      </c>
      <c r="O49" s="150"/>
      <c r="P49" s="91"/>
      <c r="Q49" s="179">
        <v>575</v>
      </c>
      <c r="R49" s="161">
        <v>0</v>
      </c>
      <c r="S49" s="179">
        <v>479</v>
      </c>
      <c r="T49" s="161">
        <v>0</v>
      </c>
      <c r="U49" s="91"/>
      <c r="V49" s="155"/>
      <c r="W49" s="180">
        <v>2256</v>
      </c>
      <c r="X49" s="162">
        <v>0</v>
      </c>
      <c r="Y49" s="180">
        <v>2159</v>
      </c>
      <c r="Z49" s="162">
        <v>0</v>
      </c>
      <c r="AA49" s="158"/>
    </row>
    <row r="50" spans="1:27" s="74" customFormat="1">
      <c r="A50" s="75"/>
      <c r="B50" s="96"/>
      <c r="C50" s="548"/>
      <c r="D50" s="548"/>
      <c r="E50" s="177"/>
      <c r="F50" s="138" t="s">
        <v>376</v>
      </c>
      <c r="G50" s="177">
        <v>33.020000000000003</v>
      </c>
      <c r="H50" s="159">
        <v>0.04</v>
      </c>
      <c r="I50" s="149"/>
      <c r="J50" s="150"/>
      <c r="K50" s="178">
        <v>38.69</v>
      </c>
      <c r="L50" s="160">
        <v>0.11</v>
      </c>
      <c r="M50" s="178">
        <v>38.71</v>
      </c>
      <c r="N50" s="160">
        <v>0.13</v>
      </c>
      <c r="O50" s="150"/>
      <c r="P50" s="91"/>
      <c r="Q50" s="179">
        <v>36.6</v>
      </c>
      <c r="R50" s="161">
        <v>7.0000000000000007E-2</v>
      </c>
      <c r="S50" s="179">
        <v>36.47</v>
      </c>
      <c r="T50" s="161">
        <v>0.08</v>
      </c>
      <c r="U50" s="91"/>
      <c r="V50" s="155"/>
      <c r="W50" s="180">
        <v>31.75</v>
      </c>
      <c r="X50" s="162">
        <v>0.05</v>
      </c>
      <c r="Y50" s="180">
        <v>31.75</v>
      </c>
      <c r="Z50" s="162">
        <v>0.05</v>
      </c>
      <c r="AA50" s="92"/>
    </row>
    <row r="51" spans="1:27" s="74" customFormat="1">
      <c r="A51" s="75"/>
      <c r="B51" s="96"/>
      <c r="C51" s="548"/>
      <c r="D51" s="548"/>
      <c r="E51" s="177"/>
      <c r="F51" s="138" t="s">
        <v>186</v>
      </c>
      <c r="G51" s="177">
        <v>25</v>
      </c>
      <c r="H51" s="159">
        <v>43</v>
      </c>
      <c r="I51" s="149"/>
      <c r="J51" s="150"/>
      <c r="K51" s="178">
        <v>36</v>
      </c>
      <c r="L51" s="160">
        <v>42</v>
      </c>
      <c r="M51" s="178">
        <v>36</v>
      </c>
      <c r="N51" s="160">
        <v>43</v>
      </c>
      <c r="O51" s="150"/>
      <c r="P51" s="91"/>
      <c r="Q51" s="179">
        <v>33</v>
      </c>
      <c r="R51" s="161">
        <v>41</v>
      </c>
      <c r="S51" s="179">
        <v>32</v>
      </c>
      <c r="T51" s="161">
        <v>41</v>
      </c>
      <c r="U51" s="91"/>
      <c r="V51" s="155"/>
      <c r="W51" s="180">
        <v>25</v>
      </c>
      <c r="X51" s="162">
        <v>38</v>
      </c>
      <c r="Y51" s="180">
        <v>25</v>
      </c>
      <c r="Z51" s="162">
        <v>38</v>
      </c>
      <c r="AA51" s="92"/>
    </row>
    <row r="52" spans="1:27" s="74" customFormat="1">
      <c r="A52" s="75"/>
      <c r="B52" s="96"/>
      <c r="C52" s="548"/>
      <c r="D52" s="548"/>
      <c r="E52" s="177"/>
      <c r="F52" s="138" t="s">
        <v>187</v>
      </c>
      <c r="G52" s="177">
        <v>33</v>
      </c>
      <c r="H52" s="159">
        <v>32</v>
      </c>
      <c r="I52" s="149"/>
      <c r="J52" s="150"/>
      <c r="K52" s="178">
        <v>39</v>
      </c>
      <c r="L52" s="160">
        <v>38</v>
      </c>
      <c r="M52" s="178">
        <v>39</v>
      </c>
      <c r="N52" s="160">
        <v>38</v>
      </c>
      <c r="O52" s="150"/>
      <c r="P52" s="91"/>
      <c r="Q52" s="179">
        <v>36</v>
      </c>
      <c r="R52" s="161">
        <v>36</v>
      </c>
      <c r="S52" s="179">
        <v>36</v>
      </c>
      <c r="T52" s="161">
        <v>36</v>
      </c>
      <c r="U52" s="91"/>
      <c r="V52" s="155"/>
      <c r="W52" s="180">
        <v>32</v>
      </c>
      <c r="X52" s="162">
        <v>32</v>
      </c>
      <c r="Y52" s="180">
        <v>32</v>
      </c>
      <c r="Z52" s="162">
        <v>31</v>
      </c>
      <c r="AA52" s="158"/>
    </row>
    <row r="53" spans="1:27" s="74" customFormat="1">
      <c r="A53" s="75"/>
      <c r="B53" s="96"/>
      <c r="C53" s="545" t="s">
        <v>381</v>
      </c>
      <c r="D53" s="545" t="s">
        <v>1347</v>
      </c>
      <c r="E53" s="181">
        <v>0</v>
      </c>
      <c r="F53" s="139" t="s">
        <v>177</v>
      </c>
      <c r="G53" s="181">
        <v>896</v>
      </c>
      <c r="H53" s="164">
        <v>0.15450939817209863</v>
      </c>
      <c r="I53" s="149"/>
      <c r="J53" s="150"/>
      <c r="K53" s="165">
        <v>42</v>
      </c>
      <c r="L53" s="166">
        <v>0.24418604651162792</v>
      </c>
      <c r="M53" s="167">
        <v>51</v>
      </c>
      <c r="N53" s="168">
        <v>0.32692307692307693</v>
      </c>
      <c r="O53" s="150"/>
      <c r="P53" s="91"/>
      <c r="Q53" s="169">
        <v>94</v>
      </c>
      <c r="R53" s="170">
        <v>0.16347826086956518</v>
      </c>
      <c r="S53" s="171">
        <v>80</v>
      </c>
      <c r="T53" s="172">
        <v>0.16701461377870566</v>
      </c>
      <c r="U53" s="91"/>
      <c r="V53" s="155"/>
      <c r="W53" s="173">
        <v>306</v>
      </c>
      <c r="X53" s="174">
        <v>0.13563829787234044</v>
      </c>
      <c r="Y53" s="175">
        <v>323</v>
      </c>
      <c r="Z53" s="176">
        <v>0.14960629921259844</v>
      </c>
      <c r="AA53" s="92"/>
    </row>
    <row r="54" spans="1:27" s="74" customFormat="1">
      <c r="A54" s="75"/>
      <c r="B54" s="96"/>
      <c r="C54" s="546"/>
      <c r="D54" s="546"/>
      <c r="E54" s="181">
        <v>1</v>
      </c>
      <c r="F54" s="139" t="s">
        <v>156</v>
      </c>
      <c r="G54" s="181">
        <v>3106</v>
      </c>
      <c r="H54" s="164">
        <v>0.53560958785997581</v>
      </c>
      <c r="I54" s="149"/>
      <c r="J54" s="150"/>
      <c r="K54" s="165">
        <v>83</v>
      </c>
      <c r="L54" s="166">
        <v>0.4825581395348838</v>
      </c>
      <c r="M54" s="167">
        <v>77</v>
      </c>
      <c r="N54" s="168">
        <v>0.49358974358974367</v>
      </c>
      <c r="O54" s="150"/>
      <c r="P54" s="91"/>
      <c r="Q54" s="169">
        <v>303</v>
      </c>
      <c r="R54" s="170">
        <v>0.52695652173913043</v>
      </c>
      <c r="S54" s="171">
        <v>254</v>
      </c>
      <c r="T54" s="172">
        <v>0.53027139874739038</v>
      </c>
      <c r="U54" s="91"/>
      <c r="V54" s="155"/>
      <c r="W54" s="173">
        <v>1243</v>
      </c>
      <c r="X54" s="174">
        <v>0.55097517730496459</v>
      </c>
      <c r="Y54" s="175">
        <v>1144</v>
      </c>
      <c r="Z54" s="176">
        <v>0.52987494210282537</v>
      </c>
      <c r="AA54" s="92"/>
    </row>
    <row r="55" spans="1:27" s="74" customFormat="1">
      <c r="A55" s="75"/>
      <c r="B55" s="96"/>
      <c r="C55" s="546"/>
      <c r="D55" s="546"/>
      <c r="E55" s="181">
        <v>2</v>
      </c>
      <c r="F55" s="139" t="s">
        <v>157</v>
      </c>
      <c r="G55" s="181">
        <v>1797</v>
      </c>
      <c r="H55" s="164">
        <v>0.3098810139679255</v>
      </c>
      <c r="I55" s="149"/>
      <c r="J55" s="150"/>
      <c r="K55" s="165">
        <v>47</v>
      </c>
      <c r="L55" s="166">
        <v>0.27325581395348836</v>
      </c>
      <c r="M55" s="167">
        <v>28</v>
      </c>
      <c r="N55" s="168">
        <v>0.17948717948717949</v>
      </c>
      <c r="O55" s="150"/>
      <c r="P55" s="91"/>
      <c r="Q55" s="169">
        <v>178</v>
      </c>
      <c r="R55" s="170">
        <v>0.30956521739130433</v>
      </c>
      <c r="S55" s="171">
        <v>145</v>
      </c>
      <c r="T55" s="172">
        <v>0.30271398747390399</v>
      </c>
      <c r="U55" s="91"/>
      <c r="V55" s="155"/>
      <c r="W55" s="173">
        <v>707</v>
      </c>
      <c r="X55" s="174">
        <v>0.31338652482269508</v>
      </c>
      <c r="Y55" s="175">
        <v>692</v>
      </c>
      <c r="Z55" s="176">
        <v>0.32051875868457619</v>
      </c>
      <c r="AA55" s="158"/>
    </row>
    <row r="56" spans="1:27" s="74" customFormat="1">
      <c r="A56" s="75"/>
      <c r="B56" s="96"/>
      <c r="C56" s="547"/>
      <c r="D56" s="547"/>
      <c r="E56" s="181"/>
      <c r="F56" s="139" t="s">
        <v>150</v>
      </c>
      <c r="G56" s="181">
        <v>5799</v>
      </c>
      <c r="H56" s="163">
        <v>0</v>
      </c>
      <c r="I56" s="149"/>
      <c r="J56" s="150"/>
      <c r="K56" s="165">
        <v>172</v>
      </c>
      <c r="L56" s="165">
        <v>0</v>
      </c>
      <c r="M56" s="167">
        <v>156</v>
      </c>
      <c r="N56" s="167">
        <v>0</v>
      </c>
      <c r="O56" s="150"/>
      <c r="P56" s="91"/>
      <c r="Q56" s="169">
        <v>575</v>
      </c>
      <c r="R56" s="169">
        <v>0</v>
      </c>
      <c r="S56" s="171">
        <v>479</v>
      </c>
      <c r="T56" s="171">
        <v>0</v>
      </c>
      <c r="U56" s="91"/>
      <c r="V56" s="155"/>
      <c r="W56" s="173">
        <v>2256</v>
      </c>
      <c r="X56" s="173">
        <v>0</v>
      </c>
      <c r="Y56" s="175">
        <v>2159</v>
      </c>
      <c r="Z56" s="175">
        <v>0</v>
      </c>
      <c r="AA56" s="92"/>
    </row>
    <row r="57" spans="1:27" s="74" customFormat="1">
      <c r="A57" s="75"/>
      <c r="B57" s="96"/>
      <c r="C57" s="548" t="s">
        <v>382</v>
      </c>
      <c r="D57" s="548" t="s">
        <v>1353</v>
      </c>
      <c r="E57" s="177"/>
      <c r="F57" s="138" t="s">
        <v>150</v>
      </c>
      <c r="G57" s="177">
        <v>5799</v>
      </c>
      <c r="H57" s="159">
        <v>0</v>
      </c>
      <c r="I57" s="149"/>
      <c r="J57" s="150"/>
      <c r="K57" s="178">
        <v>172</v>
      </c>
      <c r="L57" s="160">
        <v>0</v>
      </c>
      <c r="M57" s="178">
        <v>156</v>
      </c>
      <c r="N57" s="160">
        <v>0</v>
      </c>
      <c r="O57" s="150"/>
      <c r="P57" s="91"/>
      <c r="Q57" s="179">
        <v>575</v>
      </c>
      <c r="R57" s="161">
        <v>0</v>
      </c>
      <c r="S57" s="179">
        <v>479</v>
      </c>
      <c r="T57" s="161">
        <v>0</v>
      </c>
      <c r="U57" s="91"/>
      <c r="V57" s="155"/>
      <c r="W57" s="180">
        <v>2256</v>
      </c>
      <c r="X57" s="162">
        <v>0</v>
      </c>
      <c r="Y57" s="180">
        <v>2159</v>
      </c>
      <c r="Z57" s="162">
        <v>0</v>
      </c>
      <c r="AA57" s="92"/>
    </row>
    <row r="58" spans="1:27" s="74" customFormat="1">
      <c r="A58" s="75"/>
      <c r="B58" s="96"/>
      <c r="C58" s="548"/>
      <c r="D58" s="548"/>
      <c r="E58" s="177"/>
      <c r="F58" s="138" t="s">
        <v>376</v>
      </c>
      <c r="G58" s="177">
        <v>7.52</v>
      </c>
      <c r="H58" s="159">
        <v>0.04</v>
      </c>
      <c r="I58" s="149"/>
      <c r="J58" s="150"/>
      <c r="K58" s="178">
        <v>1.0900000000000001</v>
      </c>
      <c r="L58" s="160">
        <v>0.04</v>
      </c>
      <c r="M58" s="178">
        <v>1.1599999999999999</v>
      </c>
      <c r="N58" s="160">
        <v>0.05</v>
      </c>
      <c r="O58" s="150"/>
      <c r="P58" s="91"/>
      <c r="Q58" s="179">
        <v>3.61</v>
      </c>
      <c r="R58" s="161">
        <v>0.04</v>
      </c>
      <c r="S58" s="179">
        <v>3.72</v>
      </c>
      <c r="T58" s="161">
        <v>0.04</v>
      </c>
      <c r="U58" s="91"/>
      <c r="V58" s="155"/>
      <c r="W58" s="180">
        <v>8.8800000000000008</v>
      </c>
      <c r="X58" s="162">
        <v>0.05</v>
      </c>
      <c r="Y58" s="180">
        <v>8.9600000000000009</v>
      </c>
      <c r="Z58" s="162">
        <v>0.05</v>
      </c>
      <c r="AA58" s="158"/>
    </row>
    <row r="59" spans="1:27" s="74" customFormat="1">
      <c r="A59" s="75"/>
      <c r="B59" s="96"/>
      <c r="C59" s="548"/>
      <c r="D59" s="548"/>
      <c r="E59" s="177"/>
      <c r="F59" s="138" t="s">
        <v>186</v>
      </c>
      <c r="G59" s="177">
        <v>0</v>
      </c>
      <c r="H59" s="159">
        <v>13</v>
      </c>
      <c r="I59" s="149"/>
      <c r="J59" s="150"/>
      <c r="K59" s="178">
        <v>0</v>
      </c>
      <c r="L59" s="160">
        <v>2</v>
      </c>
      <c r="M59" s="178">
        <v>0</v>
      </c>
      <c r="N59" s="160">
        <v>2</v>
      </c>
      <c r="O59" s="150"/>
      <c r="P59" s="91"/>
      <c r="Q59" s="179">
        <v>2</v>
      </c>
      <c r="R59" s="161">
        <v>5.5</v>
      </c>
      <c r="S59" s="179">
        <v>1.5</v>
      </c>
      <c r="T59" s="161">
        <v>5.5</v>
      </c>
      <c r="U59" s="91"/>
      <c r="V59" s="155"/>
      <c r="W59" s="180">
        <v>5</v>
      </c>
      <c r="X59" s="162">
        <v>13</v>
      </c>
      <c r="Y59" s="180">
        <v>5</v>
      </c>
      <c r="Z59" s="162">
        <v>13</v>
      </c>
      <c r="AA59" s="92"/>
    </row>
    <row r="60" spans="1:27" s="74" customFormat="1">
      <c r="A60" s="75"/>
      <c r="B60" s="96"/>
      <c r="C60" s="548"/>
      <c r="D60" s="548"/>
      <c r="E60" s="177"/>
      <c r="F60" s="138" t="s">
        <v>187</v>
      </c>
      <c r="G60" s="177">
        <v>8</v>
      </c>
      <c r="H60" s="159">
        <v>8</v>
      </c>
      <c r="I60" s="149"/>
      <c r="J60" s="150"/>
      <c r="K60" s="178">
        <v>1</v>
      </c>
      <c r="L60" s="160">
        <v>1</v>
      </c>
      <c r="M60" s="178">
        <v>1.25</v>
      </c>
      <c r="N60" s="160">
        <v>1.5</v>
      </c>
      <c r="O60" s="150"/>
      <c r="P60" s="91"/>
      <c r="Q60" s="179">
        <v>3.5</v>
      </c>
      <c r="R60" s="161">
        <v>3.5</v>
      </c>
      <c r="S60" s="179">
        <v>4</v>
      </c>
      <c r="T60" s="161">
        <v>4.5</v>
      </c>
      <c r="U60" s="91"/>
      <c r="V60" s="155"/>
      <c r="W60" s="180">
        <v>9</v>
      </c>
      <c r="X60" s="162">
        <v>6.5</v>
      </c>
      <c r="Y60" s="180">
        <v>9</v>
      </c>
      <c r="Z60" s="162">
        <v>8</v>
      </c>
      <c r="AA60" s="92"/>
    </row>
    <row r="61" spans="1:27" s="74" customFormat="1">
      <c r="A61" s="75"/>
      <c r="B61" s="96"/>
      <c r="C61" s="545" t="s">
        <v>383</v>
      </c>
      <c r="D61" s="545" t="s">
        <v>1241</v>
      </c>
      <c r="E61" s="181">
        <v>1</v>
      </c>
      <c r="F61" s="139" t="s">
        <v>334</v>
      </c>
      <c r="G61" s="181">
        <v>3003</v>
      </c>
      <c r="H61" s="164">
        <v>0.51802656546489567</v>
      </c>
      <c r="I61" s="149"/>
      <c r="J61" s="150"/>
      <c r="K61" s="165">
        <v>172</v>
      </c>
      <c r="L61" s="166">
        <v>1</v>
      </c>
      <c r="M61" s="167"/>
      <c r="N61" s="168"/>
      <c r="O61" s="150"/>
      <c r="P61" s="91"/>
      <c r="Q61" s="169">
        <v>575</v>
      </c>
      <c r="R61" s="170">
        <v>1</v>
      </c>
      <c r="S61" s="171"/>
      <c r="T61" s="172"/>
      <c r="U61" s="91"/>
      <c r="V61" s="155"/>
      <c r="W61" s="173">
        <v>2256</v>
      </c>
      <c r="X61" s="174">
        <v>1</v>
      </c>
      <c r="Y61" s="175"/>
      <c r="Z61" s="176"/>
      <c r="AA61" s="158"/>
    </row>
    <row r="62" spans="1:27" s="74" customFormat="1">
      <c r="A62" s="75"/>
      <c r="B62" s="96"/>
      <c r="C62" s="546"/>
      <c r="D62" s="546"/>
      <c r="E62" s="181">
        <v>2</v>
      </c>
      <c r="F62" s="139" t="s">
        <v>335</v>
      </c>
      <c r="G62" s="181">
        <v>2794</v>
      </c>
      <c r="H62" s="164">
        <v>0.48197343453510433</v>
      </c>
      <c r="I62" s="149"/>
      <c r="J62" s="150"/>
      <c r="K62" s="165"/>
      <c r="L62" s="166"/>
      <c r="M62" s="167">
        <v>156</v>
      </c>
      <c r="N62" s="168">
        <v>1.0000000000000002</v>
      </c>
      <c r="O62" s="150"/>
      <c r="P62" s="91"/>
      <c r="Q62" s="169"/>
      <c r="R62" s="170"/>
      <c r="S62" s="171">
        <v>479</v>
      </c>
      <c r="T62" s="172">
        <v>1</v>
      </c>
      <c r="U62" s="91"/>
      <c r="V62" s="155"/>
      <c r="W62" s="173"/>
      <c r="X62" s="174"/>
      <c r="Y62" s="175">
        <v>2159</v>
      </c>
      <c r="Z62" s="176">
        <v>1</v>
      </c>
      <c r="AA62" s="92"/>
    </row>
    <row r="63" spans="1:27" s="74" customFormat="1">
      <c r="A63" s="75"/>
      <c r="B63" s="96"/>
      <c r="C63" s="547"/>
      <c r="D63" s="547"/>
      <c r="E63" s="181"/>
      <c r="F63" s="139" t="s">
        <v>150</v>
      </c>
      <c r="G63" s="181">
        <v>5797</v>
      </c>
      <c r="H63" s="163">
        <v>2</v>
      </c>
      <c r="I63" s="149"/>
      <c r="J63" s="150"/>
      <c r="K63" s="165">
        <v>172</v>
      </c>
      <c r="L63" s="165">
        <v>0</v>
      </c>
      <c r="M63" s="167">
        <v>156</v>
      </c>
      <c r="N63" s="167">
        <v>0</v>
      </c>
      <c r="O63" s="150"/>
      <c r="P63" s="91"/>
      <c r="Q63" s="169">
        <v>575</v>
      </c>
      <c r="R63" s="169">
        <v>0</v>
      </c>
      <c r="S63" s="171">
        <v>479</v>
      </c>
      <c r="T63" s="171">
        <v>0</v>
      </c>
      <c r="U63" s="91"/>
      <c r="V63" s="155"/>
      <c r="W63" s="173">
        <v>2256</v>
      </c>
      <c r="X63" s="173">
        <v>0</v>
      </c>
      <c r="Y63" s="175">
        <v>2159</v>
      </c>
      <c r="Z63" s="175">
        <v>0</v>
      </c>
      <c r="AA63" s="92"/>
    </row>
    <row r="64" spans="1:27" s="74" customFormat="1">
      <c r="A64" s="75"/>
      <c r="B64" s="96"/>
      <c r="C64" s="548" t="s">
        <v>384</v>
      </c>
      <c r="D64" s="548" t="s">
        <v>1242</v>
      </c>
      <c r="E64" s="177">
        <v>0</v>
      </c>
      <c r="F64" s="138" t="s">
        <v>385</v>
      </c>
      <c r="G64" s="177">
        <v>5323</v>
      </c>
      <c r="H64" s="148">
        <v>0.96065692113336931</v>
      </c>
      <c r="I64" s="149"/>
      <c r="J64" s="150"/>
      <c r="K64" s="178">
        <v>161</v>
      </c>
      <c r="L64" s="152">
        <v>0.97575757575757582</v>
      </c>
      <c r="M64" s="178">
        <v>140</v>
      </c>
      <c r="N64" s="152">
        <v>0.93959731543624159</v>
      </c>
      <c r="O64" s="150"/>
      <c r="P64" s="91"/>
      <c r="Q64" s="179">
        <v>531</v>
      </c>
      <c r="R64" s="154">
        <v>0.95848375451263546</v>
      </c>
      <c r="S64" s="179">
        <v>446</v>
      </c>
      <c r="T64" s="154">
        <v>0.96746203904555317</v>
      </c>
      <c r="U64" s="91"/>
      <c r="V64" s="155"/>
      <c r="W64" s="180">
        <v>2070</v>
      </c>
      <c r="X64" s="157">
        <v>0.95922150139017603</v>
      </c>
      <c r="Y64" s="180">
        <v>1973</v>
      </c>
      <c r="Z64" s="157">
        <v>0.9615009746588693</v>
      </c>
      <c r="AA64" s="158"/>
    </row>
    <row r="65" spans="1:27" s="74" customFormat="1">
      <c r="A65" s="75"/>
      <c r="B65" s="96"/>
      <c r="C65" s="548"/>
      <c r="D65" s="548"/>
      <c r="E65" s="177">
        <v>1</v>
      </c>
      <c r="F65" s="138" t="s">
        <v>386</v>
      </c>
      <c r="G65" s="177">
        <v>104</v>
      </c>
      <c r="H65" s="148">
        <v>1.8769175239126509E-2</v>
      </c>
      <c r="I65" s="149"/>
      <c r="J65" s="150"/>
      <c r="K65" s="178">
        <v>2</v>
      </c>
      <c r="L65" s="152">
        <v>1.2121212121212121E-2</v>
      </c>
      <c r="M65" s="178">
        <v>4</v>
      </c>
      <c r="N65" s="152">
        <v>2.684563758389262E-2</v>
      </c>
      <c r="O65" s="150"/>
      <c r="P65" s="91"/>
      <c r="Q65" s="179">
        <v>11</v>
      </c>
      <c r="R65" s="154">
        <v>1.9855595667870037E-2</v>
      </c>
      <c r="S65" s="179">
        <v>7</v>
      </c>
      <c r="T65" s="154">
        <v>1.5184381778741866E-2</v>
      </c>
      <c r="U65" s="91"/>
      <c r="V65" s="155"/>
      <c r="W65" s="180">
        <v>41</v>
      </c>
      <c r="X65" s="157">
        <v>1.8999073215940684E-2</v>
      </c>
      <c r="Y65" s="180">
        <v>39</v>
      </c>
      <c r="Z65" s="157">
        <v>1.9005847953216373E-2</v>
      </c>
      <c r="AA65" s="92"/>
    </row>
    <row r="66" spans="1:27" s="74" customFormat="1">
      <c r="A66" s="75"/>
      <c r="B66" s="96"/>
      <c r="C66" s="548"/>
      <c r="D66" s="548"/>
      <c r="E66" s="177">
        <v>2</v>
      </c>
      <c r="F66" s="138" t="s">
        <v>387</v>
      </c>
      <c r="G66" s="177">
        <v>108</v>
      </c>
      <c r="H66" s="148">
        <v>1.9491066594477531E-2</v>
      </c>
      <c r="I66" s="149"/>
      <c r="J66" s="150"/>
      <c r="K66" s="178">
        <v>2</v>
      </c>
      <c r="L66" s="152">
        <v>1.2121212121212121E-2</v>
      </c>
      <c r="M66" s="178">
        <v>5</v>
      </c>
      <c r="N66" s="152">
        <v>3.3557046979865772E-2</v>
      </c>
      <c r="O66" s="150"/>
      <c r="P66" s="91"/>
      <c r="Q66" s="179">
        <v>10</v>
      </c>
      <c r="R66" s="154">
        <v>1.8050541516245487E-2</v>
      </c>
      <c r="S66" s="179">
        <v>7</v>
      </c>
      <c r="T66" s="154">
        <v>1.5184381778741866E-2</v>
      </c>
      <c r="U66" s="91"/>
      <c r="V66" s="155"/>
      <c r="W66" s="180">
        <v>45</v>
      </c>
      <c r="X66" s="157">
        <v>2.0852641334569048E-2</v>
      </c>
      <c r="Y66" s="180">
        <v>39</v>
      </c>
      <c r="Z66" s="157">
        <v>1.9005847953216373E-2</v>
      </c>
      <c r="AA66" s="92"/>
    </row>
    <row r="67" spans="1:27" s="74" customFormat="1">
      <c r="A67" s="75"/>
      <c r="B67" s="96"/>
      <c r="C67" s="548"/>
      <c r="D67" s="548"/>
      <c r="E67" s="177">
        <v>3</v>
      </c>
      <c r="F67" s="138" t="s">
        <v>388</v>
      </c>
      <c r="G67" s="177">
        <v>2</v>
      </c>
      <c r="H67" s="148">
        <v>3.6094567767550983E-4</v>
      </c>
      <c r="I67" s="149"/>
      <c r="J67" s="150"/>
      <c r="K67" s="178"/>
      <c r="L67" s="152"/>
      <c r="M67" s="178"/>
      <c r="N67" s="152"/>
      <c r="O67" s="150"/>
      <c r="P67" s="91"/>
      <c r="Q67" s="179">
        <v>1</v>
      </c>
      <c r="R67" s="154">
        <v>1.8050541516245488E-3</v>
      </c>
      <c r="S67" s="179"/>
      <c r="T67" s="154"/>
      <c r="U67" s="91"/>
      <c r="V67" s="155"/>
      <c r="W67" s="180">
        <v>1</v>
      </c>
      <c r="X67" s="157">
        <v>4.6339202965708991E-4</v>
      </c>
      <c r="Y67" s="180"/>
      <c r="Z67" s="157"/>
      <c r="AA67" s="158"/>
    </row>
    <row r="68" spans="1:27" s="74" customFormat="1">
      <c r="A68" s="75"/>
      <c r="B68" s="96"/>
      <c r="C68" s="548"/>
      <c r="D68" s="548"/>
      <c r="E68" s="177">
        <v>4</v>
      </c>
      <c r="F68" s="138" t="s">
        <v>389</v>
      </c>
      <c r="G68" s="177">
        <v>2</v>
      </c>
      <c r="H68" s="148">
        <v>3.6094567767550983E-4</v>
      </c>
      <c r="I68" s="149"/>
      <c r="J68" s="150"/>
      <c r="K68" s="178"/>
      <c r="L68" s="152"/>
      <c r="M68" s="178"/>
      <c r="N68" s="152"/>
      <c r="O68" s="150"/>
      <c r="P68" s="91"/>
      <c r="Q68" s="179">
        <v>1</v>
      </c>
      <c r="R68" s="154">
        <v>1.8050541516245488E-3</v>
      </c>
      <c r="S68" s="179"/>
      <c r="T68" s="154"/>
      <c r="U68" s="91"/>
      <c r="V68" s="155"/>
      <c r="W68" s="180">
        <v>1</v>
      </c>
      <c r="X68" s="157">
        <v>4.6339202965708991E-4</v>
      </c>
      <c r="Y68" s="180"/>
      <c r="Z68" s="157"/>
      <c r="AA68" s="92"/>
    </row>
    <row r="69" spans="1:27" s="74" customFormat="1">
      <c r="A69" s="75"/>
      <c r="B69" s="96"/>
      <c r="C69" s="548"/>
      <c r="D69" s="548"/>
      <c r="E69" s="177">
        <v>5</v>
      </c>
      <c r="F69" s="138" t="s">
        <v>390</v>
      </c>
      <c r="G69" s="177">
        <v>2</v>
      </c>
      <c r="H69" s="148">
        <v>3.6094567767550983E-4</v>
      </c>
      <c r="I69" s="149"/>
      <c r="J69" s="150"/>
      <c r="K69" s="178"/>
      <c r="L69" s="152"/>
      <c r="M69" s="178"/>
      <c r="N69" s="152"/>
      <c r="O69" s="150"/>
      <c r="P69" s="91"/>
      <c r="Q69" s="179"/>
      <c r="R69" s="154"/>
      <c r="S69" s="179">
        <v>1</v>
      </c>
      <c r="T69" s="154">
        <v>2.1691973969631237E-3</v>
      </c>
      <c r="U69" s="91"/>
      <c r="V69" s="155"/>
      <c r="W69" s="180"/>
      <c r="X69" s="157"/>
      <c r="Y69" s="180">
        <v>1</v>
      </c>
      <c r="Z69" s="157">
        <v>4.8732943469785572E-4</v>
      </c>
      <c r="AA69" s="92"/>
    </row>
    <row r="70" spans="1:27" s="74" customFormat="1">
      <c r="A70" s="75"/>
      <c r="B70" s="96"/>
      <c r="C70" s="548"/>
      <c r="D70" s="548"/>
      <c r="E70" s="177"/>
      <c r="F70" s="138" t="s">
        <v>150</v>
      </c>
      <c r="G70" s="177">
        <v>5541</v>
      </c>
      <c r="H70" s="159">
        <v>258</v>
      </c>
      <c r="I70" s="149"/>
      <c r="J70" s="150"/>
      <c r="K70" s="178">
        <v>165</v>
      </c>
      <c r="L70" s="160">
        <v>7</v>
      </c>
      <c r="M70" s="178">
        <v>149</v>
      </c>
      <c r="N70" s="160">
        <v>7</v>
      </c>
      <c r="O70" s="150"/>
      <c r="P70" s="91"/>
      <c r="Q70" s="179">
        <v>554</v>
      </c>
      <c r="R70" s="161">
        <v>21</v>
      </c>
      <c r="S70" s="179">
        <v>461</v>
      </c>
      <c r="T70" s="161">
        <v>18</v>
      </c>
      <c r="U70" s="91"/>
      <c r="V70" s="155"/>
      <c r="W70" s="180">
        <v>2158</v>
      </c>
      <c r="X70" s="162">
        <v>98</v>
      </c>
      <c r="Y70" s="180">
        <v>2052</v>
      </c>
      <c r="Z70" s="162">
        <v>107</v>
      </c>
      <c r="AA70" s="158"/>
    </row>
    <row r="71" spans="1:27" s="74" customFormat="1">
      <c r="A71" s="75"/>
      <c r="B71" s="96"/>
      <c r="C71" s="545" t="s">
        <v>391</v>
      </c>
      <c r="D71" s="545" t="s">
        <v>392</v>
      </c>
      <c r="E71" s="181">
        <v>1</v>
      </c>
      <c r="F71" s="139" t="s">
        <v>393</v>
      </c>
      <c r="G71" s="181">
        <v>42</v>
      </c>
      <c r="H71" s="164">
        <v>3.6681222707423577E-2</v>
      </c>
      <c r="I71" s="149"/>
      <c r="J71" s="150"/>
      <c r="K71" s="165">
        <v>16</v>
      </c>
      <c r="L71" s="166">
        <v>1</v>
      </c>
      <c r="M71" s="167">
        <v>25</v>
      </c>
      <c r="N71" s="168">
        <v>1</v>
      </c>
      <c r="O71" s="150"/>
      <c r="P71" s="91"/>
      <c r="Q71" s="169"/>
      <c r="R71" s="170"/>
      <c r="S71" s="171">
        <v>1</v>
      </c>
      <c r="T71" s="172">
        <v>1.1904761904761904E-2</v>
      </c>
      <c r="U71" s="91"/>
      <c r="V71" s="155"/>
      <c r="W71" s="173"/>
      <c r="X71" s="174"/>
      <c r="Y71" s="175"/>
      <c r="Z71" s="176"/>
      <c r="AA71" s="92"/>
    </row>
    <row r="72" spans="1:27" s="74" customFormat="1">
      <c r="A72" s="75"/>
      <c r="B72" s="96"/>
      <c r="C72" s="546"/>
      <c r="D72" s="546"/>
      <c r="E72" s="181">
        <v>2</v>
      </c>
      <c r="F72" s="139" t="s">
        <v>394</v>
      </c>
      <c r="G72" s="181">
        <v>183</v>
      </c>
      <c r="H72" s="164">
        <v>0.15982532751091702</v>
      </c>
      <c r="I72" s="149"/>
      <c r="J72" s="150"/>
      <c r="K72" s="165"/>
      <c r="L72" s="166"/>
      <c r="M72" s="167"/>
      <c r="N72" s="168"/>
      <c r="O72" s="150"/>
      <c r="P72" s="91"/>
      <c r="Q72" s="169">
        <v>101</v>
      </c>
      <c r="R72" s="170">
        <v>0.97115384615384615</v>
      </c>
      <c r="S72" s="171">
        <v>81</v>
      </c>
      <c r="T72" s="172">
        <v>0.9642857142857143</v>
      </c>
      <c r="U72" s="91"/>
      <c r="V72" s="155"/>
      <c r="W72" s="173"/>
      <c r="X72" s="174"/>
      <c r="Y72" s="175"/>
      <c r="Z72" s="176"/>
      <c r="AA72" s="92"/>
    </row>
    <row r="73" spans="1:27" s="74" customFormat="1">
      <c r="A73" s="75"/>
      <c r="B73" s="96"/>
      <c r="C73" s="546"/>
      <c r="D73" s="546"/>
      <c r="E73" s="181">
        <v>3</v>
      </c>
      <c r="F73" s="139" t="s">
        <v>395</v>
      </c>
      <c r="G73" s="181">
        <v>920</v>
      </c>
      <c r="H73" s="164">
        <v>0.80349344978165926</v>
      </c>
      <c r="I73" s="149"/>
      <c r="J73" s="150"/>
      <c r="K73" s="165"/>
      <c r="L73" s="166"/>
      <c r="M73" s="167"/>
      <c r="N73" s="168"/>
      <c r="O73" s="150"/>
      <c r="P73" s="91"/>
      <c r="Q73" s="169">
        <v>3</v>
      </c>
      <c r="R73" s="170">
        <v>2.8846153846153844E-2</v>
      </c>
      <c r="S73" s="171">
        <v>2</v>
      </c>
      <c r="T73" s="172">
        <v>2.3809523809523808E-2</v>
      </c>
      <c r="U73" s="91"/>
      <c r="V73" s="155"/>
      <c r="W73" s="173">
        <v>459</v>
      </c>
      <c r="X73" s="174">
        <v>1</v>
      </c>
      <c r="Y73" s="175">
        <v>455</v>
      </c>
      <c r="Z73" s="176">
        <v>1</v>
      </c>
      <c r="AA73" s="158"/>
    </row>
    <row r="74" spans="1:27" s="74" customFormat="1">
      <c r="A74" s="75"/>
      <c r="B74" s="96"/>
      <c r="C74" s="547"/>
      <c r="D74" s="547"/>
      <c r="E74" s="181"/>
      <c r="F74" s="139" t="s">
        <v>150</v>
      </c>
      <c r="G74" s="181">
        <v>1145</v>
      </c>
      <c r="H74" s="163">
        <v>4654</v>
      </c>
      <c r="I74" s="149"/>
      <c r="J74" s="150"/>
      <c r="K74" s="165">
        <v>16</v>
      </c>
      <c r="L74" s="165">
        <v>156</v>
      </c>
      <c r="M74" s="167">
        <v>25</v>
      </c>
      <c r="N74" s="167">
        <v>131</v>
      </c>
      <c r="O74" s="150"/>
      <c r="P74" s="91"/>
      <c r="Q74" s="169">
        <v>104</v>
      </c>
      <c r="R74" s="169">
        <v>471</v>
      </c>
      <c r="S74" s="171">
        <v>84</v>
      </c>
      <c r="T74" s="171">
        <v>395</v>
      </c>
      <c r="U74" s="91"/>
      <c r="V74" s="155"/>
      <c r="W74" s="173">
        <v>459</v>
      </c>
      <c r="X74" s="173">
        <v>1797</v>
      </c>
      <c r="Y74" s="175">
        <v>455</v>
      </c>
      <c r="Z74" s="175">
        <v>1704</v>
      </c>
      <c r="AA74" s="92"/>
    </row>
    <row r="75" spans="1:27" s="74" customFormat="1">
      <c r="A75" s="75"/>
      <c r="B75" s="96"/>
      <c r="C75" s="548" t="s">
        <v>396</v>
      </c>
      <c r="D75" s="548" t="s">
        <v>397</v>
      </c>
      <c r="E75" s="177">
        <v>1</v>
      </c>
      <c r="F75" s="138" t="s">
        <v>148</v>
      </c>
      <c r="G75" s="177">
        <v>2817</v>
      </c>
      <c r="H75" s="148">
        <v>0.49085206481965493</v>
      </c>
      <c r="I75" s="149"/>
      <c r="J75" s="150"/>
      <c r="K75" s="178">
        <v>75</v>
      </c>
      <c r="L75" s="152">
        <v>0.44642857142857145</v>
      </c>
      <c r="M75" s="178">
        <v>82</v>
      </c>
      <c r="N75" s="152">
        <v>0.52564102564102566</v>
      </c>
      <c r="O75" s="150"/>
      <c r="P75" s="91"/>
      <c r="Q75" s="179">
        <v>442</v>
      </c>
      <c r="R75" s="154">
        <v>0.77680140597539549</v>
      </c>
      <c r="S75" s="179">
        <v>363</v>
      </c>
      <c r="T75" s="154">
        <v>0.76100628930817604</v>
      </c>
      <c r="U75" s="91"/>
      <c r="V75" s="155"/>
      <c r="W75" s="180">
        <v>964</v>
      </c>
      <c r="X75" s="157">
        <v>0.43228699551569505</v>
      </c>
      <c r="Y75" s="180">
        <v>889</v>
      </c>
      <c r="Z75" s="157">
        <v>0.41600374356574643</v>
      </c>
      <c r="AA75" s="92"/>
    </row>
    <row r="76" spans="1:27" s="74" customFormat="1">
      <c r="A76" s="75"/>
      <c r="B76" s="96"/>
      <c r="C76" s="548"/>
      <c r="D76" s="548"/>
      <c r="E76" s="177">
        <v>2</v>
      </c>
      <c r="F76" s="138" t="s">
        <v>149</v>
      </c>
      <c r="G76" s="177">
        <v>2922</v>
      </c>
      <c r="H76" s="148">
        <v>0.50914793518034496</v>
      </c>
      <c r="I76" s="149"/>
      <c r="J76" s="150"/>
      <c r="K76" s="178">
        <v>93</v>
      </c>
      <c r="L76" s="152">
        <v>0.55357142857142849</v>
      </c>
      <c r="M76" s="178">
        <v>74</v>
      </c>
      <c r="N76" s="152">
        <v>0.47435897435897439</v>
      </c>
      <c r="O76" s="150"/>
      <c r="P76" s="91"/>
      <c r="Q76" s="179">
        <v>127</v>
      </c>
      <c r="R76" s="154">
        <v>0.2231985940246046</v>
      </c>
      <c r="S76" s="179">
        <v>114</v>
      </c>
      <c r="T76" s="154">
        <v>0.2389937106918239</v>
      </c>
      <c r="U76" s="91"/>
      <c r="V76" s="155"/>
      <c r="W76" s="180">
        <v>1266</v>
      </c>
      <c r="X76" s="157">
        <v>0.56771300448430484</v>
      </c>
      <c r="Y76" s="180">
        <v>1248</v>
      </c>
      <c r="Z76" s="157">
        <v>0.58399625643425357</v>
      </c>
      <c r="AA76" s="158"/>
    </row>
    <row r="77" spans="1:27" s="74" customFormat="1" ht="24" customHeight="1">
      <c r="A77" s="75"/>
      <c r="B77" s="96"/>
      <c r="C77" s="548"/>
      <c r="D77" s="548"/>
      <c r="E77" s="177"/>
      <c r="F77" s="138" t="s">
        <v>150</v>
      </c>
      <c r="G77" s="177">
        <v>5739</v>
      </c>
      <c r="H77" s="159">
        <v>60</v>
      </c>
      <c r="I77" s="149"/>
      <c r="J77" s="150"/>
      <c r="K77" s="178">
        <v>168</v>
      </c>
      <c r="L77" s="160">
        <v>4</v>
      </c>
      <c r="M77" s="178">
        <v>156</v>
      </c>
      <c r="N77" s="160">
        <v>0</v>
      </c>
      <c r="O77" s="150"/>
      <c r="P77" s="91"/>
      <c r="Q77" s="179">
        <v>569</v>
      </c>
      <c r="R77" s="161">
        <v>6</v>
      </c>
      <c r="S77" s="179">
        <v>477</v>
      </c>
      <c r="T77" s="161">
        <v>2</v>
      </c>
      <c r="U77" s="91"/>
      <c r="V77" s="155"/>
      <c r="W77" s="180">
        <v>2230</v>
      </c>
      <c r="X77" s="162">
        <v>26</v>
      </c>
      <c r="Y77" s="180">
        <v>2137</v>
      </c>
      <c r="Z77" s="162">
        <v>22</v>
      </c>
      <c r="AA77" s="92"/>
    </row>
    <row r="78" spans="1:27" s="74" customFormat="1">
      <c r="A78" s="75"/>
      <c r="B78" s="96"/>
      <c r="C78" s="549" t="s">
        <v>398</v>
      </c>
      <c r="D78" s="549" t="s">
        <v>399</v>
      </c>
      <c r="E78" s="181">
        <v>0</v>
      </c>
      <c r="F78" s="139" t="s">
        <v>149</v>
      </c>
      <c r="G78" s="181">
        <v>1975</v>
      </c>
      <c r="H78" s="164">
        <v>0.6900768693221524</v>
      </c>
      <c r="I78" s="149"/>
      <c r="J78" s="150"/>
      <c r="K78" s="165">
        <v>76</v>
      </c>
      <c r="L78" s="166">
        <v>1</v>
      </c>
      <c r="M78" s="167">
        <v>82</v>
      </c>
      <c r="N78" s="168">
        <v>1</v>
      </c>
      <c r="O78" s="150"/>
      <c r="P78" s="91"/>
      <c r="Q78" s="169">
        <v>430</v>
      </c>
      <c r="R78" s="170">
        <v>0.96196868008948544</v>
      </c>
      <c r="S78" s="171">
        <v>350</v>
      </c>
      <c r="T78" s="172">
        <v>0.95890410958904093</v>
      </c>
      <c r="U78" s="91"/>
      <c r="V78" s="155"/>
      <c r="W78" s="173">
        <v>540</v>
      </c>
      <c r="X78" s="174">
        <v>0.54822335025380708</v>
      </c>
      <c r="Y78" s="175">
        <v>495</v>
      </c>
      <c r="Z78" s="176">
        <v>0.54696132596685088</v>
      </c>
      <c r="AA78" s="92"/>
    </row>
    <row r="79" spans="1:27" s="74" customFormat="1">
      <c r="A79" s="75"/>
      <c r="B79" s="96"/>
      <c r="C79" s="549"/>
      <c r="D79" s="549"/>
      <c r="E79" s="181">
        <v>1</v>
      </c>
      <c r="F79" s="139" t="s">
        <v>148</v>
      </c>
      <c r="G79" s="181">
        <v>887</v>
      </c>
      <c r="H79" s="164">
        <v>0.30992313067784766</v>
      </c>
      <c r="I79" s="149"/>
      <c r="J79" s="150"/>
      <c r="K79" s="165"/>
      <c r="L79" s="166"/>
      <c r="M79" s="167"/>
      <c r="N79" s="168"/>
      <c r="O79" s="150"/>
      <c r="P79" s="91"/>
      <c r="Q79" s="169">
        <v>17</v>
      </c>
      <c r="R79" s="170">
        <v>3.803131991051454E-2</v>
      </c>
      <c r="S79" s="171">
        <v>15</v>
      </c>
      <c r="T79" s="172">
        <v>4.1095890410958902E-2</v>
      </c>
      <c r="U79" s="91"/>
      <c r="V79" s="155"/>
      <c r="W79" s="173">
        <v>445</v>
      </c>
      <c r="X79" s="174">
        <v>0.45177664974619292</v>
      </c>
      <c r="Y79" s="175">
        <v>410</v>
      </c>
      <c r="Z79" s="176">
        <v>0.45303867403314918</v>
      </c>
      <c r="AA79" s="158"/>
    </row>
    <row r="80" spans="1:27" s="74" customFormat="1">
      <c r="A80" s="75"/>
      <c r="B80" s="96"/>
      <c r="C80" s="549"/>
      <c r="D80" s="549"/>
      <c r="E80" s="181"/>
      <c r="F80" s="139" t="s">
        <v>150</v>
      </c>
      <c r="G80" s="181">
        <v>2862</v>
      </c>
      <c r="H80" s="163">
        <v>2937</v>
      </c>
      <c r="I80" s="149"/>
      <c r="J80" s="150"/>
      <c r="K80" s="165">
        <v>76</v>
      </c>
      <c r="L80" s="165">
        <v>96</v>
      </c>
      <c r="M80" s="167">
        <v>82</v>
      </c>
      <c r="N80" s="167">
        <v>74</v>
      </c>
      <c r="O80" s="150"/>
      <c r="P80" s="91"/>
      <c r="Q80" s="169">
        <v>447</v>
      </c>
      <c r="R80" s="169">
        <v>128</v>
      </c>
      <c r="S80" s="171">
        <v>365</v>
      </c>
      <c r="T80" s="171">
        <v>114</v>
      </c>
      <c r="U80" s="91"/>
      <c r="V80" s="155"/>
      <c r="W80" s="173">
        <v>985</v>
      </c>
      <c r="X80" s="173">
        <v>1271</v>
      </c>
      <c r="Y80" s="175">
        <v>905</v>
      </c>
      <c r="Z80" s="175">
        <v>1254</v>
      </c>
      <c r="AA80" s="92"/>
    </row>
    <row r="81" spans="1:27" s="74" customFormat="1">
      <c r="A81" s="75"/>
      <c r="B81" s="96"/>
      <c r="C81" s="548" t="s">
        <v>400</v>
      </c>
      <c r="D81" s="548" t="s">
        <v>401</v>
      </c>
      <c r="E81" s="177">
        <v>0</v>
      </c>
      <c r="F81" s="138" t="s">
        <v>149</v>
      </c>
      <c r="G81" s="177">
        <v>2126</v>
      </c>
      <c r="H81" s="148">
        <v>0.74283717679944106</v>
      </c>
      <c r="I81" s="149"/>
      <c r="J81" s="150"/>
      <c r="K81" s="178">
        <v>31</v>
      </c>
      <c r="L81" s="152">
        <v>0.40789473684210525</v>
      </c>
      <c r="M81" s="178">
        <v>31</v>
      </c>
      <c r="N81" s="152">
        <v>0.37804878048780488</v>
      </c>
      <c r="O81" s="150"/>
      <c r="P81" s="91"/>
      <c r="Q81" s="179">
        <v>146</v>
      </c>
      <c r="R81" s="154">
        <v>0.32662192393736011</v>
      </c>
      <c r="S81" s="179">
        <v>119</v>
      </c>
      <c r="T81" s="154">
        <v>0.32602739726027397</v>
      </c>
      <c r="U81" s="91"/>
      <c r="V81" s="155"/>
      <c r="W81" s="180">
        <v>931</v>
      </c>
      <c r="X81" s="157">
        <v>0.9451776649746193</v>
      </c>
      <c r="Y81" s="180">
        <v>868</v>
      </c>
      <c r="Z81" s="157">
        <v>0.95911602209944746</v>
      </c>
      <c r="AA81" s="92"/>
    </row>
    <row r="82" spans="1:27" s="74" customFormat="1">
      <c r="A82" s="75"/>
      <c r="B82" s="96"/>
      <c r="C82" s="548"/>
      <c r="D82" s="548"/>
      <c r="E82" s="177">
        <v>1</v>
      </c>
      <c r="F82" s="138" t="s">
        <v>148</v>
      </c>
      <c r="G82" s="177">
        <v>736</v>
      </c>
      <c r="H82" s="148">
        <v>0.25716282320055905</v>
      </c>
      <c r="I82" s="149"/>
      <c r="J82" s="150"/>
      <c r="K82" s="178">
        <v>45</v>
      </c>
      <c r="L82" s="152">
        <v>0.5921052631578948</v>
      </c>
      <c r="M82" s="178">
        <v>51</v>
      </c>
      <c r="N82" s="152">
        <v>0.62195121951219512</v>
      </c>
      <c r="O82" s="150"/>
      <c r="P82" s="91"/>
      <c r="Q82" s="179">
        <v>301</v>
      </c>
      <c r="R82" s="154">
        <v>0.67337807606263977</v>
      </c>
      <c r="S82" s="179">
        <v>246</v>
      </c>
      <c r="T82" s="154">
        <v>0.67397260273972603</v>
      </c>
      <c r="U82" s="91"/>
      <c r="V82" s="155"/>
      <c r="W82" s="180">
        <v>54</v>
      </c>
      <c r="X82" s="157">
        <v>5.4822335025380704E-2</v>
      </c>
      <c r="Y82" s="180">
        <v>37</v>
      </c>
      <c r="Z82" s="157">
        <v>4.0883977900552482E-2</v>
      </c>
      <c r="AA82" s="158"/>
    </row>
    <row r="83" spans="1:27" s="74" customFormat="1">
      <c r="A83" s="75"/>
      <c r="B83" s="96"/>
      <c r="C83" s="548"/>
      <c r="D83" s="548"/>
      <c r="E83" s="177"/>
      <c r="F83" s="138" t="s">
        <v>150</v>
      </c>
      <c r="G83" s="177">
        <v>2862</v>
      </c>
      <c r="H83" s="159">
        <v>2937</v>
      </c>
      <c r="I83" s="149"/>
      <c r="J83" s="150"/>
      <c r="K83" s="178">
        <v>76</v>
      </c>
      <c r="L83" s="160">
        <v>96</v>
      </c>
      <c r="M83" s="178">
        <v>82</v>
      </c>
      <c r="N83" s="160">
        <v>74</v>
      </c>
      <c r="O83" s="150"/>
      <c r="P83" s="91"/>
      <c r="Q83" s="179">
        <v>447</v>
      </c>
      <c r="R83" s="161">
        <v>128</v>
      </c>
      <c r="S83" s="179">
        <v>365</v>
      </c>
      <c r="T83" s="161">
        <v>114</v>
      </c>
      <c r="U83" s="91"/>
      <c r="V83" s="155"/>
      <c r="W83" s="180">
        <v>985</v>
      </c>
      <c r="X83" s="162">
        <v>1271</v>
      </c>
      <c r="Y83" s="180">
        <v>905</v>
      </c>
      <c r="Z83" s="162">
        <v>1254</v>
      </c>
      <c r="AA83" s="92"/>
    </row>
    <row r="84" spans="1:27" s="74" customFormat="1">
      <c r="A84" s="75"/>
      <c r="B84" s="96"/>
      <c r="C84" s="549" t="s">
        <v>402</v>
      </c>
      <c r="D84" s="549" t="s">
        <v>403</v>
      </c>
      <c r="E84" s="181">
        <v>0</v>
      </c>
      <c r="F84" s="139" t="s">
        <v>149</v>
      </c>
      <c r="G84" s="181">
        <v>2754</v>
      </c>
      <c r="H84" s="164">
        <v>0.96226415094339623</v>
      </c>
      <c r="I84" s="149"/>
      <c r="J84" s="150"/>
      <c r="K84" s="165">
        <v>65</v>
      </c>
      <c r="L84" s="166">
        <v>0.85526315789473684</v>
      </c>
      <c r="M84" s="167">
        <v>76</v>
      </c>
      <c r="N84" s="168">
        <v>0.92682926829268297</v>
      </c>
      <c r="O84" s="150"/>
      <c r="P84" s="91"/>
      <c r="Q84" s="169">
        <v>410</v>
      </c>
      <c r="R84" s="170">
        <v>0.91722595078299773</v>
      </c>
      <c r="S84" s="171">
        <v>334</v>
      </c>
      <c r="T84" s="172">
        <v>0.91506849315068495</v>
      </c>
      <c r="U84" s="91"/>
      <c r="V84" s="155"/>
      <c r="W84" s="173">
        <v>973</v>
      </c>
      <c r="X84" s="174">
        <v>0.98781725888324867</v>
      </c>
      <c r="Y84" s="175">
        <v>894</v>
      </c>
      <c r="Z84" s="176">
        <v>0.98784530386740332</v>
      </c>
      <c r="AA84" s="92"/>
    </row>
    <row r="85" spans="1:27" s="74" customFormat="1">
      <c r="A85" s="75"/>
      <c r="B85" s="96"/>
      <c r="C85" s="549"/>
      <c r="D85" s="549"/>
      <c r="E85" s="181">
        <v>1</v>
      </c>
      <c r="F85" s="139" t="s">
        <v>148</v>
      </c>
      <c r="G85" s="181">
        <v>108</v>
      </c>
      <c r="H85" s="164">
        <v>3.7735849056603779E-2</v>
      </c>
      <c r="I85" s="149"/>
      <c r="J85" s="150"/>
      <c r="K85" s="165">
        <v>11</v>
      </c>
      <c r="L85" s="166">
        <v>0.14473684210526316</v>
      </c>
      <c r="M85" s="167">
        <v>6</v>
      </c>
      <c r="N85" s="168">
        <v>7.3170731707317069E-2</v>
      </c>
      <c r="O85" s="150"/>
      <c r="P85" s="91"/>
      <c r="Q85" s="169">
        <v>37</v>
      </c>
      <c r="R85" s="170">
        <v>8.2774049217002224E-2</v>
      </c>
      <c r="S85" s="171">
        <v>31</v>
      </c>
      <c r="T85" s="172">
        <v>8.4931506849315067E-2</v>
      </c>
      <c r="U85" s="91"/>
      <c r="V85" s="155"/>
      <c r="W85" s="173">
        <v>12</v>
      </c>
      <c r="X85" s="174">
        <v>1.2182741116751271E-2</v>
      </c>
      <c r="Y85" s="175">
        <v>11</v>
      </c>
      <c r="Z85" s="176">
        <v>1.2154696132596685E-2</v>
      </c>
      <c r="AA85" s="158"/>
    </row>
    <row r="86" spans="1:27" s="74" customFormat="1">
      <c r="A86" s="75"/>
      <c r="B86" s="96"/>
      <c r="C86" s="549"/>
      <c r="D86" s="549"/>
      <c r="E86" s="181"/>
      <c r="F86" s="139" t="s">
        <v>150</v>
      </c>
      <c r="G86" s="181">
        <v>2862</v>
      </c>
      <c r="H86" s="163">
        <v>2937</v>
      </c>
      <c r="I86" s="149"/>
      <c r="J86" s="150"/>
      <c r="K86" s="165">
        <v>76</v>
      </c>
      <c r="L86" s="165">
        <v>96</v>
      </c>
      <c r="M86" s="167">
        <v>82</v>
      </c>
      <c r="N86" s="167">
        <v>74</v>
      </c>
      <c r="O86" s="150"/>
      <c r="P86" s="91"/>
      <c r="Q86" s="169">
        <v>447</v>
      </c>
      <c r="R86" s="169">
        <v>128</v>
      </c>
      <c r="S86" s="171">
        <v>365</v>
      </c>
      <c r="T86" s="171">
        <v>114</v>
      </c>
      <c r="U86" s="91"/>
      <c r="V86" s="155"/>
      <c r="W86" s="173">
        <v>985</v>
      </c>
      <c r="X86" s="173">
        <v>1271</v>
      </c>
      <c r="Y86" s="175">
        <v>905</v>
      </c>
      <c r="Z86" s="175">
        <v>1254</v>
      </c>
      <c r="AA86" s="92"/>
    </row>
    <row r="87" spans="1:27" s="74" customFormat="1">
      <c r="A87" s="75"/>
      <c r="B87" s="96"/>
      <c r="C87" s="548" t="s">
        <v>404</v>
      </c>
      <c r="D87" s="548" t="s">
        <v>405</v>
      </c>
      <c r="E87" s="177">
        <v>0</v>
      </c>
      <c r="F87" s="138" t="s">
        <v>149</v>
      </c>
      <c r="G87" s="177">
        <v>2632</v>
      </c>
      <c r="H87" s="148">
        <v>0.91963661774982541</v>
      </c>
      <c r="I87" s="149"/>
      <c r="J87" s="150"/>
      <c r="K87" s="178">
        <v>69</v>
      </c>
      <c r="L87" s="152">
        <v>0.90789473684210531</v>
      </c>
      <c r="M87" s="178">
        <v>67</v>
      </c>
      <c r="N87" s="152">
        <v>0.81707317073170727</v>
      </c>
      <c r="O87" s="150"/>
      <c r="P87" s="91"/>
      <c r="Q87" s="179">
        <v>406</v>
      </c>
      <c r="R87" s="154">
        <v>0.90827740492170017</v>
      </c>
      <c r="S87" s="179">
        <v>336</v>
      </c>
      <c r="T87" s="154">
        <v>0.92054794520547945</v>
      </c>
      <c r="U87" s="91"/>
      <c r="V87" s="155"/>
      <c r="W87" s="180">
        <v>916</v>
      </c>
      <c r="X87" s="157">
        <v>0.92994923857868017</v>
      </c>
      <c r="Y87" s="180">
        <v>836</v>
      </c>
      <c r="Z87" s="157">
        <v>0.92375690607734795</v>
      </c>
      <c r="AA87" s="92"/>
    </row>
    <row r="88" spans="1:27" s="74" customFormat="1">
      <c r="A88" s="75"/>
      <c r="B88" s="96"/>
      <c r="C88" s="548"/>
      <c r="D88" s="548"/>
      <c r="E88" s="177">
        <v>1</v>
      </c>
      <c r="F88" s="138" t="s">
        <v>148</v>
      </c>
      <c r="G88" s="177">
        <v>230</v>
      </c>
      <c r="H88" s="148">
        <v>8.0363382250174697E-2</v>
      </c>
      <c r="I88" s="149"/>
      <c r="J88" s="150"/>
      <c r="K88" s="178">
        <v>7</v>
      </c>
      <c r="L88" s="152">
        <v>9.2105263157894746E-2</v>
      </c>
      <c r="M88" s="178">
        <v>15</v>
      </c>
      <c r="N88" s="152">
        <v>0.18292682926829268</v>
      </c>
      <c r="O88" s="150"/>
      <c r="P88" s="91"/>
      <c r="Q88" s="179">
        <v>41</v>
      </c>
      <c r="R88" s="154">
        <v>9.1722595078299773E-2</v>
      </c>
      <c r="S88" s="179">
        <v>29</v>
      </c>
      <c r="T88" s="154">
        <v>7.9452054794520541E-2</v>
      </c>
      <c r="U88" s="91"/>
      <c r="V88" s="155"/>
      <c r="W88" s="180">
        <v>69</v>
      </c>
      <c r="X88" s="157">
        <v>7.0050761421319802E-2</v>
      </c>
      <c r="Y88" s="180">
        <v>69</v>
      </c>
      <c r="Z88" s="157">
        <v>7.6243093922651925E-2</v>
      </c>
      <c r="AA88" s="158"/>
    </row>
    <row r="89" spans="1:27" s="74" customFormat="1">
      <c r="A89" s="75"/>
      <c r="B89" s="96"/>
      <c r="C89" s="548"/>
      <c r="D89" s="548"/>
      <c r="E89" s="177"/>
      <c r="F89" s="138" t="s">
        <v>150</v>
      </c>
      <c r="G89" s="177">
        <v>2862</v>
      </c>
      <c r="H89" s="159">
        <v>2937</v>
      </c>
      <c r="I89" s="149"/>
      <c r="J89" s="150"/>
      <c r="K89" s="178">
        <v>76</v>
      </c>
      <c r="L89" s="160">
        <v>96</v>
      </c>
      <c r="M89" s="178">
        <v>82</v>
      </c>
      <c r="N89" s="160">
        <v>74</v>
      </c>
      <c r="O89" s="150"/>
      <c r="P89" s="91"/>
      <c r="Q89" s="179">
        <v>447</v>
      </c>
      <c r="R89" s="161">
        <v>128</v>
      </c>
      <c r="S89" s="179">
        <v>365</v>
      </c>
      <c r="T89" s="161">
        <v>114</v>
      </c>
      <c r="U89" s="91"/>
      <c r="V89" s="155"/>
      <c r="W89" s="180">
        <v>985</v>
      </c>
      <c r="X89" s="162">
        <v>1271</v>
      </c>
      <c r="Y89" s="180">
        <v>905</v>
      </c>
      <c r="Z89" s="162">
        <v>1254</v>
      </c>
      <c r="AA89" s="92"/>
    </row>
    <row r="90" spans="1:27" s="74" customFormat="1">
      <c r="A90" s="75"/>
      <c r="B90" s="96"/>
      <c r="C90" s="549" t="s">
        <v>406</v>
      </c>
      <c r="D90" s="549" t="s">
        <v>407</v>
      </c>
      <c r="E90" s="181">
        <v>0</v>
      </c>
      <c r="F90" s="139" t="s">
        <v>149</v>
      </c>
      <c r="G90" s="181">
        <v>1447</v>
      </c>
      <c r="H90" s="164">
        <v>0.50559049615653395</v>
      </c>
      <c r="I90" s="149"/>
      <c r="J90" s="150"/>
      <c r="K90" s="165">
        <v>45</v>
      </c>
      <c r="L90" s="166">
        <v>0.5921052631578948</v>
      </c>
      <c r="M90" s="167">
        <v>49</v>
      </c>
      <c r="N90" s="168">
        <v>0.59756097560975607</v>
      </c>
      <c r="O90" s="150"/>
      <c r="P90" s="91"/>
      <c r="Q90" s="169">
        <v>281</v>
      </c>
      <c r="R90" s="170">
        <v>0.62863534675615218</v>
      </c>
      <c r="S90" s="171">
        <v>218</v>
      </c>
      <c r="T90" s="172">
        <v>0.59726027397260273</v>
      </c>
      <c r="U90" s="91"/>
      <c r="V90" s="155"/>
      <c r="W90" s="173">
        <v>458</v>
      </c>
      <c r="X90" s="174">
        <v>0.46497461928934009</v>
      </c>
      <c r="Y90" s="175">
        <v>396</v>
      </c>
      <c r="Z90" s="176">
        <v>0.43756906077348062</v>
      </c>
      <c r="AA90" s="92"/>
    </row>
    <row r="91" spans="1:27" s="74" customFormat="1">
      <c r="A91" s="75"/>
      <c r="B91" s="96"/>
      <c r="C91" s="549"/>
      <c r="D91" s="549"/>
      <c r="E91" s="181">
        <v>1</v>
      </c>
      <c r="F91" s="139" t="s">
        <v>148</v>
      </c>
      <c r="G91" s="181">
        <v>1415</v>
      </c>
      <c r="H91" s="164">
        <v>0.49440950384346616</v>
      </c>
      <c r="I91" s="149"/>
      <c r="J91" s="150"/>
      <c r="K91" s="165">
        <v>31</v>
      </c>
      <c r="L91" s="166">
        <v>0.40789473684210525</v>
      </c>
      <c r="M91" s="167">
        <v>33</v>
      </c>
      <c r="N91" s="168">
        <v>0.40243902439024387</v>
      </c>
      <c r="O91" s="150"/>
      <c r="P91" s="91"/>
      <c r="Q91" s="169">
        <v>166</v>
      </c>
      <c r="R91" s="170">
        <v>0.37136465324384788</v>
      </c>
      <c r="S91" s="171">
        <v>147</v>
      </c>
      <c r="T91" s="172">
        <v>0.40273972602739727</v>
      </c>
      <c r="U91" s="91"/>
      <c r="V91" s="155"/>
      <c r="W91" s="173">
        <v>527</v>
      </c>
      <c r="X91" s="174">
        <v>0.53502538071065997</v>
      </c>
      <c r="Y91" s="175">
        <v>509</v>
      </c>
      <c r="Z91" s="176">
        <v>0.56243093922651932</v>
      </c>
      <c r="AA91" s="158"/>
    </row>
    <row r="92" spans="1:27" s="74" customFormat="1">
      <c r="A92" s="75"/>
      <c r="B92" s="96"/>
      <c r="C92" s="549"/>
      <c r="D92" s="549"/>
      <c r="E92" s="181"/>
      <c r="F92" s="139" t="s">
        <v>150</v>
      </c>
      <c r="G92" s="181">
        <v>2862</v>
      </c>
      <c r="H92" s="163">
        <v>2937</v>
      </c>
      <c r="I92" s="149"/>
      <c r="J92" s="150"/>
      <c r="K92" s="165">
        <v>76</v>
      </c>
      <c r="L92" s="165">
        <v>96</v>
      </c>
      <c r="M92" s="167">
        <v>82</v>
      </c>
      <c r="N92" s="167">
        <v>74</v>
      </c>
      <c r="O92" s="150"/>
      <c r="P92" s="91"/>
      <c r="Q92" s="169">
        <v>447</v>
      </c>
      <c r="R92" s="169">
        <v>128</v>
      </c>
      <c r="S92" s="171">
        <v>365</v>
      </c>
      <c r="T92" s="171">
        <v>114</v>
      </c>
      <c r="U92" s="91"/>
      <c r="V92" s="155"/>
      <c r="W92" s="173">
        <v>985</v>
      </c>
      <c r="X92" s="173">
        <v>1271</v>
      </c>
      <c r="Y92" s="175">
        <v>905</v>
      </c>
      <c r="Z92" s="175">
        <v>1254</v>
      </c>
      <c r="AA92" s="92"/>
    </row>
    <row r="93" spans="1:27" s="74" customFormat="1">
      <c r="A93" s="75"/>
      <c r="B93" s="96"/>
      <c r="C93" s="548" t="s">
        <v>408</v>
      </c>
      <c r="D93" s="548" t="s">
        <v>409</v>
      </c>
      <c r="E93" s="177">
        <v>0</v>
      </c>
      <c r="F93" s="138" t="s">
        <v>149</v>
      </c>
      <c r="G93" s="177">
        <v>2612</v>
      </c>
      <c r="H93" s="148">
        <v>0.912648497554158</v>
      </c>
      <c r="I93" s="149"/>
      <c r="J93" s="150"/>
      <c r="K93" s="178">
        <v>72</v>
      </c>
      <c r="L93" s="152">
        <v>0.94736842105263164</v>
      </c>
      <c r="M93" s="178">
        <v>80</v>
      </c>
      <c r="N93" s="152">
        <v>0.97560975609756095</v>
      </c>
      <c r="O93" s="150"/>
      <c r="P93" s="91"/>
      <c r="Q93" s="179">
        <v>420</v>
      </c>
      <c r="R93" s="154">
        <v>0.93959731543624159</v>
      </c>
      <c r="S93" s="179">
        <v>343</v>
      </c>
      <c r="T93" s="154">
        <v>0.9397260273972603</v>
      </c>
      <c r="U93" s="91"/>
      <c r="V93" s="155"/>
      <c r="W93" s="180">
        <v>894</v>
      </c>
      <c r="X93" s="157">
        <v>0.90761421319796953</v>
      </c>
      <c r="Y93" s="180">
        <v>801</v>
      </c>
      <c r="Z93" s="157">
        <v>0.88508287292817667</v>
      </c>
      <c r="AA93" s="92"/>
    </row>
    <row r="94" spans="1:27" s="74" customFormat="1">
      <c r="A94" s="75"/>
      <c r="B94" s="96"/>
      <c r="C94" s="548"/>
      <c r="D94" s="548"/>
      <c r="E94" s="177">
        <v>1</v>
      </c>
      <c r="F94" s="138" t="s">
        <v>148</v>
      </c>
      <c r="G94" s="177">
        <v>250</v>
      </c>
      <c r="H94" s="148">
        <v>8.7351502445842083E-2</v>
      </c>
      <c r="I94" s="149"/>
      <c r="J94" s="150"/>
      <c r="K94" s="178">
        <v>4</v>
      </c>
      <c r="L94" s="152">
        <v>5.2631578947368425E-2</v>
      </c>
      <c r="M94" s="178">
        <v>2</v>
      </c>
      <c r="N94" s="152">
        <v>2.4390243902439025E-2</v>
      </c>
      <c r="O94" s="150"/>
      <c r="P94" s="91"/>
      <c r="Q94" s="179">
        <v>27</v>
      </c>
      <c r="R94" s="154">
        <v>6.0402684563758385E-2</v>
      </c>
      <c r="S94" s="179">
        <v>22</v>
      </c>
      <c r="T94" s="154">
        <v>6.0273972602739721E-2</v>
      </c>
      <c r="U94" s="91"/>
      <c r="V94" s="155"/>
      <c r="W94" s="180">
        <v>91</v>
      </c>
      <c r="X94" s="157">
        <v>9.2385786802030467E-2</v>
      </c>
      <c r="Y94" s="180">
        <v>104</v>
      </c>
      <c r="Z94" s="157">
        <v>0.11491712707182319</v>
      </c>
      <c r="AA94" s="158"/>
    </row>
    <row r="95" spans="1:27" s="74" customFormat="1">
      <c r="A95" s="75"/>
      <c r="B95" s="96"/>
      <c r="C95" s="548"/>
      <c r="D95" s="548"/>
      <c r="E95" s="177"/>
      <c r="F95" s="138" t="s">
        <v>150</v>
      </c>
      <c r="G95" s="177">
        <v>2862</v>
      </c>
      <c r="H95" s="159">
        <v>2937</v>
      </c>
      <c r="I95" s="149"/>
      <c r="J95" s="150"/>
      <c r="K95" s="178">
        <v>76</v>
      </c>
      <c r="L95" s="160">
        <v>96</v>
      </c>
      <c r="M95" s="178">
        <v>82</v>
      </c>
      <c r="N95" s="160">
        <v>74</v>
      </c>
      <c r="O95" s="150"/>
      <c r="P95" s="91"/>
      <c r="Q95" s="179">
        <v>447</v>
      </c>
      <c r="R95" s="161">
        <v>128</v>
      </c>
      <c r="S95" s="179">
        <v>365</v>
      </c>
      <c r="T95" s="161">
        <v>114</v>
      </c>
      <c r="U95" s="91"/>
      <c r="V95" s="155"/>
      <c r="W95" s="180">
        <v>985</v>
      </c>
      <c r="X95" s="162">
        <v>1271</v>
      </c>
      <c r="Y95" s="180">
        <v>905</v>
      </c>
      <c r="Z95" s="162">
        <v>1254</v>
      </c>
      <c r="AA95" s="92"/>
    </row>
    <row r="96" spans="1:27" s="74" customFormat="1">
      <c r="A96" s="75"/>
      <c r="B96" s="96"/>
      <c r="C96" s="549" t="s">
        <v>410</v>
      </c>
      <c r="D96" s="549" t="s">
        <v>411</v>
      </c>
      <c r="E96" s="181">
        <v>0</v>
      </c>
      <c r="F96" s="139" t="s">
        <v>149</v>
      </c>
      <c r="G96" s="181">
        <v>2561</v>
      </c>
      <c r="H96" s="164">
        <v>0.89482879105520619</v>
      </c>
      <c r="I96" s="149"/>
      <c r="J96" s="150"/>
      <c r="K96" s="165">
        <v>74</v>
      </c>
      <c r="L96" s="166">
        <v>0.97368421052631593</v>
      </c>
      <c r="M96" s="167">
        <v>82</v>
      </c>
      <c r="N96" s="168">
        <v>1</v>
      </c>
      <c r="O96" s="150"/>
      <c r="P96" s="91"/>
      <c r="Q96" s="169">
        <v>431</v>
      </c>
      <c r="R96" s="170">
        <v>0.96420581655480986</v>
      </c>
      <c r="S96" s="171">
        <v>347</v>
      </c>
      <c r="T96" s="172">
        <v>0.9506849315068493</v>
      </c>
      <c r="U96" s="91"/>
      <c r="V96" s="155"/>
      <c r="W96" s="173">
        <v>858</v>
      </c>
      <c r="X96" s="174">
        <v>0.87106598984771577</v>
      </c>
      <c r="Y96" s="175">
        <v>767</v>
      </c>
      <c r="Z96" s="176">
        <v>0.84751381215469612</v>
      </c>
      <c r="AA96" s="92"/>
    </row>
    <row r="97" spans="1:27" s="74" customFormat="1">
      <c r="A97" s="75"/>
      <c r="B97" s="96"/>
      <c r="C97" s="549"/>
      <c r="D97" s="549"/>
      <c r="E97" s="181">
        <v>1</v>
      </c>
      <c r="F97" s="139" t="s">
        <v>148</v>
      </c>
      <c r="G97" s="181">
        <v>301</v>
      </c>
      <c r="H97" s="164">
        <v>0.10517120894479387</v>
      </c>
      <c r="I97" s="149"/>
      <c r="J97" s="150"/>
      <c r="K97" s="165">
        <v>2</v>
      </c>
      <c r="L97" s="166">
        <v>2.6315789473684213E-2</v>
      </c>
      <c r="M97" s="167"/>
      <c r="N97" s="168"/>
      <c r="O97" s="150"/>
      <c r="P97" s="91"/>
      <c r="Q97" s="169">
        <v>16</v>
      </c>
      <c r="R97" s="170">
        <v>3.5794183445190156E-2</v>
      </c>
      <c r="S97" s="171">
        <v>18</v>
      </c>
      <c r="T97" s="172">
        <v>4.9315068493150684E-2</v>
      </c>
      <c r="U97" s="91"/>
      <c r="V97" s="155"/>
      <c r="W97" s="173">
        <v>127</v>
      </c>
      <c r="X97" s="174">
        <v>0.12893401015228426</v>
      </c>
      <c r="Y97" s="175">
        <v>138</v>
      </c>
      <c r="Z97" s="176">
        <v>0.15248618784530385</v>
      </c>
      <c r="AA97" s="158"/>
    </row>
    <row r="98" spans="1:27" s="74" customFormat="1">
      <c r="A98" s="75"/>
      <c r="B98" s="96"/>
      <c r="C98" s="549"/>
      <c r="D98" s="549"/>
      <c r="E98" s="181"/>
      <c r="F98" s="139" t="s">
        <v>150</v>
      </c>
      <c r="G98" s="181">
        <v>2862</v>
      </c>
      <c r="H98" s="163">
        <v>2937</v>
      </c>
      <c r="I98" s="149"/>
      <c r="J98" s="150"/>
      <c r="K98" s="165">
        <v>76</v>
      </c>
      <c r="L98" s="165">
        <v>96</v>
      </c>
      <c r="M98" s="167">
        <v>82</v>
      </c>
      <c r="N98" s="167">
        <v>74</v>
      </c>
      <c r="O98" s="150"/>
      <c r="P98" s="91"/>
      <c r="Q98" s="169">
        <v>447</v>
      </c>
      <c r="R98" s="169">
        <v>128</v>
      </c>
      <c r="S98" s="171">
        <v>365</v>
      </c>
      <c r="T98" s="171">
        <v>114</v>
      </c>
      <c r="U98" s="91"/>
      <c r="V98" s="155"/>
      <c r="W98" s="173">
        <v>985</v>
      </c>
      <c r="X98" s="173">
        <v>1271</v>
      </c>
      <c r="Y98" s="175">
        <v>905</v>
      </c>
      <c r="Z98" s="175">
        <v>1254</v>
      </c>
      <c r="AA98" s="92"/>
    </row>
    <row r="99" spans="1:27" s="74" customFormat="1">
      <c r="A99" s="75"/>
      <c r="B99" s="96"/>
      <c r="C99" s="548" t="s">
        <v>412</v>
      </c>
      <c r="D99" s="548" t="s">
        <v>413</v>
      </c>
      <c r="E99" s="177">
        <v>0</v>
      </c>
      <c r="F99" s="138" t="s">
        <v>149</v>
      </c>
      <c r="G99" s="177">
        <v>2716</v>
      </c>
      <c r="H99" s="148">
        <v>0.94898672257162831</v>
      </c>
      <c r="I99" s="149"/>
      <c r="J99" s="150"/>
      <c r="K99" s="178">
        <v>76</v>
      </c>
      <c r="L99" s="152">
        <v>1</v>
      </c>
      <c r="M99" s="178">
        <v>81</v>
      </c>
      <c r="N99" s="152">
        <v>0.98780487804878048</v>
      </c>
      <c r="O99" s="150"/>
      <c r="P99" s="91"/>
      <c r="Q99" s="179">
        <v>417</v>
      </c>
      <c r="R99" s="154">
        <v>0.93288590604026833</v>
      </c>
      <c r="S99" s="179">
        <v>340</v>
      </c>
      <c r="T99" s="154">
        <v>0.93150684931506844</v>
      </c>
      <c r="U99" s="91"/>
      <c r="V99" s="155"/>
      <c r="W99" s="180">
        <v>936</v>
      </c>
      <c r="X99" s="157">
        <v>0.95025380710659901</v>
      </c>
      <c r="Y99" s="180">
        <v>864</v>
      </c>
      <c r="Z99" s="157">
        <v>0.95469613259668507</v>
      </c>
      <c r="AA99" s="92"/>
    </row>
    <row r="100" spans="1:27" s="74" customFormat="1">
      <c r="A100" s="75"/>
      <c r="B100" s="96"/>
      <c r="C100" s="548"/>
      <c r="D100" s="548"/>
      <c r="E100" s="177">
        <v>1</v>
      </c>
      <c r="F100" s="138" t="s">
        <v>148</v>
      </c>
      <c r="G100" s="177">
        <v>146</v>
      </c>
      <c r="H100" s="148">
        <v>5.1013277428371771E-2</v>
      </c>
      <c r="I100" s="149"/>
      <c r="J100" s="150"/>
      <c r="K100" s="178"/>
      <c r="L100" s="152"/>
      <c r="M100" s="178">
        <v>1</v>
      </c>
      <c r="N100" s="152">
        <v>1.2195121951219513E-2</v>
      </c>
      <c r="O100" s="150"/>
      <c r="P100" s="91"/>
      <c r="Q100" s="179">
        <v>30</v>
      </c>
      <c r="R100" s="154">
        <v>6.7114093959731544E-2</v>
      </c>
      <c r="S100" s="179">
        <v>25</v>
      </c>
      <c r="T100" s="154">
        <v>6.8493150684931503E-2</v>
      </c>
      <c r="U100" s="91"/>
      <c r="V100" s="155"/>
      <c r="W100" s="180">
        <v>49</v>
      </c>
      <c r="X100" s="157">
        <v>4.9746192893401014E-2</v>
      </c>
      <c r="Y100" s="180">
        <v>41</v>
      </c>
      <c r="Z100" s="157">
        <v>4.5303867403314914E-2</v>
      </c>
      <c r="AA100" s="158"/>
    </row>
    <row r="101" spans="1:27" s="74" customFormat="1">
      <c r="A101" s="75"/>
      <c r="B101" s="96"/>
      <c r="C101" s="548"/>
      <c r="D101" s="548"/>
      <c r="E101" s="177"/>
      <c r="F101" s="138" t="s">
        <v>150</v>
      </c>
      <c r="G101" s="177">
        <v>2862</v>
      </c>
      <c r="H101" s="159">
        <v>2937</v>
      </c>
      <c r="I101" s="149"/>
      <c r="J101" s="150"/>
      <c r="K101" s="178">
        <v>76</v>
      </c>
      <c r="L101" s="160">
        <v>96</v>
      </c>
      <c r="M101" s="178">
        <v>82</v>
      </c>
      <c r="N101" s="160">
        <v>74</v>
      </c>
      <c r="O101" s="150"/>
      <c r="P101" s="91"/>
      <c r="Q101" s="179">
        <v>447</v>
      </c>
      <c r="R101" s="161">
        <v>128</v>
      </c>
      <c r="S101" s="179">
        <v>365</v>
      </c>
      <c r="T101" s="161">
        <v>114</v>
      </c>
      <c r="U101" s="91"/>
      <c r="V101" s="155"/>
      <c r="W101" s="180">
        <v>985</v>
      </c>
      <c r="X101" s="162">
        <v>1271</v>
      </c>
      <c r="Y101" s="180">
        <v>905</v>
      </c>
      <c r="Z101" s="162">
        <v>1254</v>
      </c>
      <c r="AA101" s="92"/>
    </row>
    <row r="102" spans="1:27" s="74" customFormat="1">
      <c r="A102" s="75"/>
      <c r="B102" s="96"/>
      <c r="C102" s="549" t="s">
        <v>414</v>
      </c>
      <c r="D102" s="549" t="s">
        <v>415</v>
      </c>
      <c r="E102" s="181"/>
      <c r="F102" s="139" t="s">
        <v>150</v>
      </c>
      <c r="G102" s="181">
        <v>2810</v>
      </c>
      <c r="H102" s="163">
        <v>2989</v>
      </c>
      <c r="I102" s="149"/>
      <c r="J102" s="150"/>
      <c r="K102" s="165">
        <v>75</v>
      </c>
      <c r="L102" s="165">
        <v>97</v>
      </c>
      <c r="M102" s="167">
        <v>82</v>
      </c>
      <c r="N102" s="167">
        <v>74</v>
      </c>
      <c r="O102" s="150"/>
      <c r="P102" s="91"/>
      <c r="Q102" s="169">
        <v>441</v>
      </c>
      <c r="R102" s="169">
        <v>134</v>
      </c>
      <c r="S102" s="171">
        <v>363</v>
      </c>
      <c r="T102" s="171">
        <v>116</v>
      </c>
      <c r="U102" s="91"/>
      <c r="V102" s="155"/>
      <c r="W102" s="173">
        <v>959</v>
      </c>
      <c r="X102" s="173">
        <v>1297</v>
      </c>
      <c r="Y102" s="175">
        <v>888</v>
      </c>
      <c r="Z102" s="175">
        <v>1271</v>
      </c>
      <c r="AA102" s="92"/>
    </row>
    <row r="103" spans="1:27" s="74" customFormat="1">
      <c r="A103" s="75"/>
      <c r="B103" s="96"/>
      <c r="C103" s="549"/>
      <c r="D103" s="549"/>
      <c r="E103" s="181"/>
      <c r="F103" s="139" t="s">
        <v>376</v>
      </c>
      <c r="G103" s="181">
        <v>13.57</v>
      </c>
      <c r="H103" s="163">
        <v>0.28000000000000003</v>
      </c>
      <c r="I103" s="149"/>
      <c r="J103" s="150"/>
      <c r="K103" s="165">
        <v>19.809999999999999</v>
      </c>
      <c r="L103" s="165">
        <v>1.46</v>
      </c>
      <c r="M103" s="167">
        <v>22.05</v>
      </c>
      <c r="N103" s="167">
        <v>1.59</v>
      </c>
      <c r="O103" s="150"/>
      <c r="P103" s="91"/>
      <c r="Q103" s="169">
        <v>21.82</v>
      </c>
      <c r="R103" s="169">
        <v>0.7</v>
      </c>
      <c r="S103" s="171">
        <v>22.37</v>
      </c>
      <c r="T103" s="171">
        <v>0.72</v>
      </c>
      <c r="U103" s="91"/>
      <c r="V103" s="155"/>
      <c r="W103" s="173">
        <v>9.5299999999999994</v>
      </c>
      <c r="X103" s="173">
        <v>0.47</v>
      </c>
      <c r="Y103" s="175">
        <v>8.8800000000000008</v>
      </c>
      <c r="Z103" s="175">
        <v>0.39</v>
      </c>
      <c r="AA103" s="158"/>
    </row>
    <row r="104" spans="1:27" s="74" customFormat="1">
      <c r="A104" s="75"/>
      <c r="B104" s="96"/>
      <c r="C104" s="549"/>
      <c r="D104" s="549"/>
      <c r="E104" s="181"/>
      <c r="F104" s="139" t="s">
        <v>186</v>
      </c>
      <c r="G104" s="181">
        <v>0</v>
      </c>
      <c r="H104" s="163">
        <v>168</v>
      </c>
      <c r="I104" s="149"/>
      <c r="J104" s="150"/>
      <c r="K104" s="165">
        <v>0</v>
      </c>
      <c r="L104" s="165">
        <v>47</v>
      </c>
      <c r="M104" s="167">
        <v>1</v>
      </c>
      <c r="N104" s="167">
        <v>55</v>
      </c>
      <c r="O104" s="150"/>
      <c r="P104" s="91"/>
      <c r="Q104" s="169">
        <v>0</v>
      </c>
      <c r="R104" s="169">
        <v>168</v>
      </c>
      <c r="S104" s="171">
        <v>0</v>
      </c>
      <c r="T104" s="171">
        <v>96</v>
      </c>
      <c r="U104" s="91"/>
      <c r="V104" s="155"/>
      <c r="W104" s="173">
        <v>0</v>
      </c>
      <c r="X104" s="173">
        <v>168</v>
      </c>
      <c r="Y104" s="175">
        <v>0</v>
      </c>
      <c r="Z104" s="175">
        <v>168</v>
      </c>
      <c r="AA104" s="92"/>
    </row>
    <row r="105" spans="1:27" s="74" customFormat="1">
      <c r="A105" s="75"/>
      <c r="B105" s="96"/>
      <c r="C105" s="549"/>
      <c r="D105" s="549"/>
      <c r="E105" s="181"/>
      <c r="F105" s="139" t="s">
        <v>187</v>
      </c>
      <c r="G105" s="181">
        <v>8</v>
      </c>
      <c r="H105" s="163">
        <v>6</v>
      </c>
      <c r="I105" s="149"/>
      <c r="J105" s="150"/>
      <c r="K105" s="165">
        <v>20</v>
      </c>
      <c r="L105" s="165">
        <v>2</v>
      </c>
      <c r="M105" s="167">
        <v>22.5</v>
      </c>
      <c r="N105" s="167">
        <v>2</v>
      </c>
      <c r="O105" s="150"/>
      <c r="P105" s="91"/>
      <c r="Q105" s="169">
        <v>20</v>
      </c>
      <c r="R105" s="169">
        <v>24</v>
      </c>
      <c r="S105" s="171">
        <v>21</v>
      </c>
      <c r="T105" s="171">
        <v>24</v>
      </c>
      <c r="U105" s="91"/>
      <c r="V105" s="155"/>
      <c r="W105" s="173">
        <v>6</v>
      </c>
      <c r="X105" s="173">
        <v>6</v>
      </c>
      <c r="Y105" s="175">
        <v>6</v>
      </c>
      <c r="Z105" s="175">
        <v>6</v>
      </c>
      <c r="AA105" s="92"/>
    </row>
    <row r="106" spans="1:27" s="74" customFormat="1">
      <c r="A106" s="75"/>
      <c r="B106" s="96"/>
      <c r="C106" s="548" t="s">
        <v>416</v>
      </c>
      <c r="D106" s="548" t="s">
        <v>417</v>
      </c>
      <c r="E106" s="177">
        <v>0</v>
      </c>
      <c r="F106" s="138" t="s">
        <v>418</v>
      </c>
      <c r="G106" s="177">
        <v>643</v>
      </c>
      <c r="H106" s="148">
        <v>0.12961096553114293</v>
      </c>
      <c r="I106" s="149"/>
      <c r="J106" s="150"/>
      <c r="K106" s="178"/>
      <c r="L106" s="152"/>
      <c r="M106" s="178"/>
      <c r="N106" s="152"/>
      <c r="O106" s="150"/>
      <c r="P106" s="91"/>
      <c r="Q106" s="179">
        <v>47</v>
      </c>
      <c r="R106" s="154">
        <v>0.17216117216117216</v>
      </c>
      <c r="S106" s="179">
        <v>52</v>
      </c>
      <c r="T106" s="154">
        <v>0.21576763485477179</v>
      </c>
      <c r="U106" s="91"/>
      <c r="V106" s="155"/>
      <c r="W106" s="180">
        <v>285</v>
      </c>
      <c r="X106" s="157">
        <v>0.12666666666666668</v>
      </c>
      <c r="Y106" s="180">
        <v>259</v>
      </c>
      <c r="Z106" s="157">
        <v>0.12018561484918794</v>
      </c>
      <c r="AA106" s="158"/>
    </row>
    <row r="107" spans="1:27" s="74" customFormat="1">
      <c r="A107" s="75"/>
      <c r="B107" s="96"/>
      <c r="C107" s="548"/>
      <c r="D107" s="548"/>
      <c r="E107" s="177">
        <v>1</v>
      </c>
      <c r="F107" s="138" t="s">
        <v>1002</v>
      </c>
      <c r="G107" s="177">
        <v>570</v>
      </c>
      <c r="H107" s="148">
        <v>0.1148961902842169</v>
      </c>
      <c r="I107" s="149"/>
      <c r="J107" s="150"/>
      <c r="K107" s="178"/>
      <c r="L107" s="152"/>
      <c r="M107" s="178"/>
      <c r="N107" s="152"/>
      <c r="O107" s="150"/>
      <c r="P107" s="91"/>
      <c r="Q107" s="179">
        <v>1</v>
      </c>
      <c r="R107" s="154">
        <v>3.6630036630036626E-3</v>
      </c>
      <c r="S107" s="179"/>
      <c r="T107" s="154"/>
      <c r="U107" s="91"/>
      <c r="V107" s="155"/>
      <c r="W107" s="180">
        <v>288</v>
      </c>
      <c r="X107" s="157">
        <v>0.128</v>
      </c>
      <c r="Y107" s="180">
        <v>281</v>
      </c>
      <c r="Z107" s="157">
        <v>0.13039443155452435</v>
      </c>
      <c r="AA107" s="92"/>
    </row>
    <row r="108" spans="1:27" s="74" customFormat="1">
      <c r="A108" s="75"/>
      <c r="B108" s="96"/>
      <c r="C108" s="548"/>
      <c r="D108" s="548"/>
      <c r="E108" s="177">
        <v>2</v>
      </c>
      <c r="F108" s="138" t="s">
        <v>1003</v>
      </c>
      <c r="G108" s="177">
        <v>591</v>
      </c>
      <c r="H108" s="148">
        <v>0.11912920782100382</v>
      </c>
      <c r="I108" s="149"/>
      <c r="J108" s="150"/>
      <c r="K108" s="178"/>
      <c r="L108" s="152"/>
      <c r="M108" s="178"/>
      <c r="N108" s="152"/>
      <c r="O108" s="150"/>
      <c r="P108" s="91"/>
      <c r="Q108" s="179"/>
      <c r="R108" s="154"/>
      <c r="S108" s="179"/>
      <c r="T108" s="154"/>
      <c r="U108" s="91"/>
      <c r="V108" s="155"/>
      <c r="W108" s="180">
        <v>304</v>
      </c>
      <c r="X108" s="157">
        <v>0.1351111111111111</v>
      </c>
      <c r="Y108" s="180">
        <v>287</v>
      </c>
      <c r="Z108" s="157">
        <v>0.13317865429234338</v>
      </c>
      <c r="AA108" s="92"/>
    </row>
    <row r="109" spans="1:27" s="74" customFormat="1">
      <c r="A109" s="75"/>
      <c r="B109" s="96"/>
      <c r="C109" s="548"/>
      <c r="D109" s="548"/>
      <c r="E109" s="177">
        <v>3</v>
      </c>
      <c r="F109" s="138" t="s">
        <v>1004</v>
      </c>
      <c r="G109" s="177">
        <v>606</v>
      </c>
      <c r="H109" s="148">
        <v>0.12215279177585163</v>
      </c>
      <c r="I109" s="149"/>
      <c r="J109" s="150"/>
      <c r="K109" s="178"/>
      <c r="L109" s="152"/>
      <c r="M109" s="178"/>
      <c r="N109" s="152"/>
      <c r="O109" s="150"/>
      <c r="P109" s="91"/>
      <c r="Q109" s="179"/>
      <c r="R109" s="154"/>
      <c r="S109" s="179"/>
      <c r="T109" s="154"/>
      <c r="U109" s="91"/>
      <c r="V109" s="155"/>
      <c r="W109" s="180">
        <v>316</v>
      </c>
      <c r="X109" s="157">
        <v>0.14044444444444446</v>
      </c>
      <c r="Y109" s="180">
        <v>290</v>
      </c>
      <c r="Z109" s="157">
        <v>0.13457076566125289</v>
      </c>
      <c r="AA109" s="158"/>
    </row>
    <row r="110" spans="1:27" s="74" customFormat="1">
      <c r="A110" s="75"/>
      <c r="B110" s="96"/>
      <c r="C110" s="548"/>
      <c r="D110" s="548"/>
      <c r="E110" s="177">
        <v>4</v>
      </c>
      <c r="F110" s="138" t="s">
        <v>1005</v>
      </c>
      <c r="G110" s="177">
        <v>578</v>
      </c>
      <c r="H110" s="148">
        <v>0.11650876839346905</v>
      </c>
      <c r="I110" s="149"/>
      <c r="J110" s="150"/>
      <c r="K110" s="178"/>
      <c r="L110" s="152"/>
      <c r="M110" s="178"/>
      <c r="N110" s="152"/>
      <c r="O110" s="150"/>
      <c r="P110" s="91"/>
      <c r="Q110" s="179"/>
      <c r="R110" s="154"/>
      <c r="S110" s="179"/>
      <c r="T110" s="154"/>
      <c r="U110" s="91"/>
      <c r="V110" s="155"/>
      <c r="W110" s="180">
        <v>300</v>
      </c>
      <c r="X110" s="157">
        <v>0.13333333333333333</v>
      </c>
      <c r="Y110" s="180">
        <v>278</v>
      </c>
      <c r="Z110" s="157">
        <v>0.12900232018561483</v>
      </c>
      <c r="AA110" s="92"/>
    </row>
    <row r="111" spans="1:27" s="74" customFormat="1">
      <c r="A111" s="75"/>
      <c r="B111" s="96"/>
      <c r="C111" s="548"/>
      <c r="D111" s="548"/>
      <c r="E111" s="177">
        <v>5</v>
      </c>
      <c r="F111" s="138" t="s">
        <v>1006</v>
      </c>
      <c r="G111" s="177">
        <v>574</v>
      </c>
      <c r="H111" s="148">
        <v>0.11570247933884296</v>
      </c>
      <c r="I111" s="149"/>
      <c r="J111" s="150"/>
      <c r="K111" s="178"/>
      <c r="L111" s="152"/>
      <c r="M111" s="178"/>
      <c r="N111" s="152"/>
      <c r="O111" s="150"/>
      <c r="P111" s="91"/>
      <c r="Q111" s="179"/>
      <c r="R111" s="154"/>
      <c r="S111" s="179"/>
      <c r="T111" s="154"/>
      <c r="U111" s="91"/>
      <c r="V111" s="155"/>
      <c r="W111" s="180">
        <v>285</v>
      </c>
      <c r="X111" s="157">
        <v>0.12666666666666668</v>
      </c>
      <c r="Y111" s="180">
        <v>289</v>
      </c>
      <c r="Z111" s="157">
        <v>0.13410672853828307</v>
      </c>
      <c r="AA111" s="92"/>
    </row>
    <row r="112" spans="1:27" s="74" customFormat="1">
      <c r="A112" s="75"/>
      <c r="B112" s="96"/>
      <c r="C112" s="548"/>
      <c r="D112" s="548"/>
      <c r="E112" s="177">
        <v>6</v>
      </c>
      <c r="F112" s="138" t="s">
        <v>1007</v>
      </c>
      <c r="G112" s="177">
        <v>493</v>
      </c>
      <c r="H112" s="148">
        <v>9.9375125982664778E-2</v>
      </c>
      <c r="I112" s="149"/>
      <c r="J112" s="150"/>
      <c r="K112" s="178"/>
      <c r="L112" s="152"/>
      <c r="M112" s="178"/>
      <c r="N112" s="152"/>
      <c r="O112" s="150"/>
      <c r="P112" s="91"/>
      <c r="Q112" s="179"/>
      <c r="R112" s="154"/>
      <c r="S112" s="179"/>
      <c r="T112" s="154"/>
      <c r="U112" s="91"/>
      <c r="V112" s="155"/>
      <c r="W112" s="180">
        <v>253</v>
      </c>
      <c r="X112" s="157">
        <v>0.11244444444444446</v>
      </c>
      <c r="Y112" s="180">
        <v>240</v>
      </c>
      <c r="Z112" s="157">
        <v>0.111368909512761</v>
      </c>
      <c r="AA112" s="158"/>
    </row>
    <row r="113" spans="1:27" s="74" customFormat="1">
      <c r="A113" s="75"/>
      <c r="B113" s="96"/>
      <c r="C113" s="548"/>
      <c r="D113" s="548"/>
      <c r="E113" s="177">
        <v>7</v>
      </c>
      <c r="F113" s="138" t="s">
        <v>1008</v>
      </c>
      <c r="G113" s="177">
        <v>269</v>
      </c>
      <c r="H113" s="148">
        <v>5.4222938923604108E-2</v>
      </c>
      <c r="I113" s="149"/>
      <c r="J113" s="150"/>
      <c r="K113" s="178"/>
      <c r="L113" s="152"/>
      <c r="M113" s="178"/>
      <c r="N113" s="152"/>
      <c r="O113" s="150"/>
      <c r="P113" s="91"/>
      <c r="Q113" s="179"/>
      <c r="R113" s="154"/>
      <c r="S113" s="179"/>
      <c r="T113" s="154"/>
      <c r="U113" s="91"/>
      <c r="V113" s="155"/>
      <c r="W113" s="180">
        <v>119</v>
      </c>
      <c r="X113" s="157">
        <v>5.2888888888888888E-2</v>
      </c>
      <c r="Y113" s="180">
        <v>150</v>
      </c>
      <c r="Z113" s="157">
        <v>6.9605568445475635E-2</v>
      </c>
      <c r="AA113" s="92"/>
    </row>
    <row r="114" spans="1:27" s="74" customFormat="1">
      <c r="A114" s="75"/>
      <c r="B114" s="96"/>
      <c r="C114" s="548"/>
      <c r="D114" s="548"/>
      <c r="E114" s="177">
        <v>8</v>
      </c>
      <c r="F114" s="138" t="s">
        <v>1009</v>
      </c>
      <c r="G114" s="177">
        <v>31</v>
      </c>
      <c r="H114" s="148">
        <v>6.248740173352146E-3</v>
      </c>
      <c r="I114" s="149"/>
      <c r="J114" s="150"/>
      <c r="K114" s="178"/>
      <c r="L114" s="152"/>
      <c r="M114" s="178"/>
      <c r="N114" s="152"/>
      <c r="O114" s="150"/>
      <c r="P114" s="91"/>
      <c r="Q114" s="179"/>
      <c r="R114" s="154"/>
      <c r="S114" s="179"/>
      <c r="T114" s="154"/>
      <c r="U114" s="91"/>
      <c r="V114" s="155"/>
      <c r="W114" s="180">
        <v>11</v>
      </c>
      <c r="X114" s="157">
        <v>4.8888888888888897E-3</v>
      </c>
      <c r="Y114" s="180">
        <v>20</v>
      </c>
      <c r="Z114" s="157">
        <v>9.2807424593967514E-3</v>
      </c>
      <c r="AA114" s="92"/>
    </row>
    <row r="115" spans="1:27" s="74" customFormat="1">
      <c r="A115" s="75"/>
      <c r="B115" s="96"/>
      <c r="C115" s="548"/>
      <c r="D115" s="548"/>
      <c r="E115" s="177">
        <v>9</v>
      </c>
      <c r="F115" s="138" t="s">
        <v>301</v>
      </c>
      <c r="G115" s="177">
        <v>606</v>
      </c>
      <c r="H115" s="148">
        <v>0.12215279177585163</v>
      </c>
      <c r="I115" s="149"/>
      <c r="J115" s="150"/>
      <c r="K115" s="178">
        <v>15</v>
      </c>
      <c r="L115" s="152">
        <v>1</v>
      </c>
      <c r="M115" s="178">
        <v>25</v>
      </c>
      <c r="N115" s="152">
        <v>1</v>
      </c>
      <c r="O115" s="150"/>
      <c r="P115" s="91"/>
      <c r="Q115" s="179">
        <v>225</v>
      </c>
      <c r="R115" s="154">
        <v>0.82417582417582413</v>
      </c>
      <c r="S115" s="179">
        <v>189</v>
      </c>
      <c r="T115" s="154">
        <v>0.78423236514522832</v>
      </c>
      <c r="U115" s="91"/>
      <c r="V115" s="155"/>
      <c r="W115" s="180">
        <v>89</v>
      </c>
      <c r="X115" s="157">
        <v>3.9555555555555559E-2</v>
      </c>
      <c r="Y115" s="180">
        <v>61</v>
      </c>
      <c r="Z115" s="157">
        <v>2.830626450116009E-2</v>
      </c>
      <c r="AA115" s="158"/>
    </row>
    <row r="116" spans="1:27" s="74" customFormat="1">
      <c r="A116" s="75"/>
      <c r="B116" s="96"/>
      <c r="C116" s="548"/>
      <c r="D116" s="548"/>
      <c r="E116" s="177"/>
      <c r="F116" s="138" t="s">
        <v>150</v>
      </c>
      <c r="G116" s="177">
        <v>4961</v>
      </c>
      <c r="H116" s="159">
        <v>838</v>
      </c>
      <c r="I116" s="149"/>
      <c r="J116" s="150"/>
      <c r="K116" s="178">
        <v>15</v>
      </c>
      <c r="L116" s="160">
        <v>157</v>
      </c>
      <c r="M116" s="178">
        <v>25</v>
      </c>
      <c r="N116" s="160">
        <v>131</v>
      </c>
      <c r="O116" s="150"/>
      <c r="P116" s="91"/>
      <c r="Q116" s="179">
        <v>273</v>
      </c>
      <c r="R116" s="161">
        <v>302</v>
      </c>
      <c r="S116" s="179">
        <v>241</v>
      </c>
      <c r="T116" s="161">
        <v>238</v>
      </c>
      <c r="U116" s="91"/>
      <c r="V116" s="155"/>
      <c r="W116" s="180">
        <v>2250</v>
      </c>
      <c r="X116" s="162">
        <v>6</v>
      </c>
      <c r="Y116" s="180">
        <v>2155</v>
      </c>
      <c r="Z116" s="162">
        <v>4</v>
      </c>
      <c r="AA116" s="92"/>
    </row>
    <row r="117" spans="1:27" s="74" customFormat="1">
      <c r="A117" s="75"/>
      <c r="B117" s="96"/>
      <c r="C117" s="549" t="s">
        <v>888</v>
      </c>
      <c r="D117" s="549" t="s">
        <v>1217</v>
      </c>
      <c r="E117" s="181">
        <v>1</v>
      </c>
      <c r="F117" s="139" t="s">
        <v>148</v>
      </c>
      <c r="G117" s="181">
        <v>265</v>
      </c>
      <c r="H117" s="164">
        <v>4.6111014442317737E-2</v>
      </c>
      <c r="I117" s="149"/>
      <c r="J117" s="150"/>
      <c r="K117" s="165">
        <v>2</v>
      </c>
      <c r="L117" s="166">
        <v>1.1695906432748537E-2</v>
      </c>
      <c r="M117" s="167"/>
      <c r="N117" s="168"/>
      <c r="O117" s="150"/>
      <c r="P117" s="91"/>
      <c r="Q117" s="169">
        <v>21</v>
      </c>
      <c r="R117" s="170">
        <v>3.6777583187390543E-2</v>
      </c>
      <c r="S117" s="171">
        <v>12</v>
      </c>
      <c r="T117" s="172">
        <v>2.5104602510460251E-2</v>
      </c>
      <c r="U117" s="91"/>
      <c r="V117" s="155"/>
      <c r="W117" s="173">
        <v>142</v>
      </c>
      <c r="X117" s="174">
        <v>6.3477872150201162E-2</v>
      </c>
      <c r="Y117" s="175">
        <v>88</v>
      </c>
      <c r="Z117" s="176">
        <v>4.1256446319737454E-2</v>
      </c>
      <c r="AA117" s="92"/>
    </row>
    <row r="118" spans="1:27" s="74" customFormat="1">
      <c r="A118" s="75"/>
      <c r="B118" s="96"/>
      <c r="C118" s="549"/>
      <c r="D118" s="549"/>
      <c r="E118" s="181">
        <v>2</v>
      </c>
      <c r="F118" s="139" t="s">
        <v>149</v>
      </c>
      <c r="G118" s="181">
        <v>5482</v>
      </c>
      <c r="H118" s="164">
        <v>0.95388898555768231</v>
      </c>
      <c r="I118" s="149"/>
      <c r="J118" s="150"/>
      <c r="K118" s="165">
        <v>169</v>
      </c>
      <c r="L118" s="166">
        <v>0.98830409356725146</v>
      </c>
      <c r="M118" s="167">
        <v>155</v>
      </c>
      <c r="N118" s="168">
        <v>1</v>
      </c>
      <c r="O118" s="150"/>
      <c r="P118" s="91"/>
      <c r="Q118" s="169">
        <v>550</v>
      </c>
      <c r="R118" s="170">
        <v>0.96322241681260945</v>
      </c>
      <c r="S118" s="171">
        <v>466</v>
      </c>
      <c r="T118" s="172">
        <v>0.97489539748953968</v>
      </c>
      <c r="U118" s="91"/>
      <c r="V118" s="155"/>
      <c r="W118" s="173">
        <v>2095</v>
      </c>
      <c r="X118" s="174">
        <v>0.93652212784979882</v>
      </c>
      <c r="Y118" s="175">
        <v>2045</v>
      </c>
      <c r="Z118" s="176">
        <v>0.95874355368026254</v>
      </c>
      <c r="AA118" s="158"/>
    </row>
    <row r="119" spans="1:27" s="74" customFormat="1" ht="24" customHeight="1">
      <c r="A119" s="75"/>
      <c r="B119" s="96"/>
      <c r="C119" s="549"/>
      <c r="D119" s="549"/>
      <c r="E119" s="181"/>
      <c r="F119" s="139" t="s">
        <v>150</v>
      </c>
      <c r="G119" s="181">
        <v>5747</v>
      </c>
      <c r="H119" s="163">
        <v>52</v>
      </c>
      <c r="I119" s="149"/>
      <c r="J119" s="150"/>
      <c r="K119" s="165">
        <v>171</v>
      </c>
      <c r="L119" s="165">
        <v>1</v>
      </c>
      <c r="M119" s="167">
        <v>155</v>
      </c>
      <c r="N119" s="167">
        <v>1</v>
      </c>
      <c r="O119" s="150"/>
      <c r="P119" s="91"/>
      <c r="Q119" s="169">
        <v>571</v>
      </c>
      <c r="R119" s="169">
        <v>4</v>
      </c>
      <c r="S119" s="171">
        <v>478</v>
      </c>
      <c r="T119" s="171">
        <v>1</v>
      </c>
      <c r="U119" s="91"/>
      <c r="V119" s="155"/>
      <c r="W119" s="173">
        <v>2237</v>
      </c>
      <c r="X119" s="173">
        <v>19</v>
      </c>
      <c r="Y119" s="175">
        <v>2133</v>
      </c>
      <c r="Z119" s="175">
        <v>26</v>
      </c>
      <c r="AA119" s="92"/>
    </row>
    <row r="120" spans="1:27" s="74" customFormat="1">
      <c r="A120" s="75"/>
      <c r="B120" s="96"/>
      <c r="C120" s="548" t="s">
        <v>419</v>
      </c>
      <c r="D120" s="548" t="s">
        <v>420</v>
      </c>
      <c r="E120" s="177">
        <v>0</v>
      </c>
      <c r="F120" s="389" t="s">
        <v>149</v>
      </c>
      <c r="G120" s="177">
        <v>5136</v>
      </c>
      <c r="H120" s="148">
        <v>0.88904275575558256</v>
      </c>
      <c r="I120" s="149"/>
      <c r="J120" s="150"/>
      <c r="K120" s="178">
        <v>166</v>
      </c>
      <c r="L120" s="152">
        <v>0.9651162790697676</v>
      </c>
      <c r="M120" s="178">
        <v>155</v>
      </c>
      <c r="N120" s="152">
        <v>0.99358974358974361</v>
      </c>
      <c r="O120" s="150"/>
      <c r="P120" s="91"/>
      <c r="Q120" s="179">
        <v>518</v>
      </c>
      <c r="R120" s="154">
        <v>0.90401396160558467</v>
      </c>
      <c r="S120" s="179">
        <v>451</v>
      </c>
      <c r="T120" s="154">
        <v>0.94154488517745305</v>
      </c>
      <c r="U120" s="91"/>
      <c r="V120" s="155"/>
      <c r="W120" s="180">
        <v>1918</v>
      </c>
      <c r="X120" s="157">
        <v>0.85358255451713394</v>
      </c>
      <c r="Y120" s="180">
        <v>1928</v>
      </c>
      <c r="Z120" s="157">
        <v>0.8975791433891992</v>
      </c>
      <c r="AA120" s="92"/>
    </row>
    <row r="121" spans="1:27" s="74" customFormat="1">
      <c r="A121" s="75"/>
      <c r="B121" s="96"/>
      <c r="C121" s="548"/>
      <c r="D121" s="548"/>
      <c r="E121" s="177">
        <v>1</v>
      </c>
      <c r="F121" s="389" t="s">
        <v>421</v>
      </c>
      <c r="G121" s="177">
        <v>493</v>
      </c>
      <c r="H121" s="148">
        <v>8.5338410939934231E-2</v>
      </c>
      <c r="I121" s="149"/>
      <c r="J121" s="150"/>
      <c r="K121" s="178">
        <v>5</v>
      </c>
      <c r="L121" s="152">
        <v>2.9069767441860468E-2</v>
      </c>
      <c r="M121" s="178">
        <v>1</v>
      </c>
      <c r="N121" s="152">
        <v>6.4102564102564109E-3</v>
      </c>
      <c r="O121" s="150"/>
      <c r="P121" s="91"/>
      <c r="Q121" s="179">
        <v>40</v>
      </c>
      <c r="R121" s="154">
        <v>6.9808027923211169E-2</v>
      </c>
      <c r="S121" s="179">
        <v>19</v>
      </c>
      <c r="T121" s="154">
        <v>3.9665970772442584E-2</v>
      </c>
      <c r="U121" s="91"/>
      <c r="V121" s="155"/>
      <c r="W121" s="180">
        <v>255</v>
      </c>
      <c r="X121" s="157">
        <v>0.11348464619492656</v>
      </c>
      <c r="Y121" s="180">
        <v>171</v>
      </c>
      <c r="Z121" s="157">
        <v>7.9608938547486033E-2</v>
      </c>
      <c r="AA121" s="158"/>
    </row>
    <row r="122" spans="1:27" s="74" customFormat="1">
      <c r="A122" s="75"/>
      <c r="B122" s="96"/>
      <c r="C122" s="548"/>
      <c r="D122" s="548"/>
      <c r="E122" s="177">
        <v>2</v>
      </c>
      <c r="F122" s="389" t="s">
        <v>422</v>
      </c>
      <c r="G122" s="177">
        <v>125</v>
      </c>
      <c r="H122" s="148">
        <v>2.1637528128786568E-2</v>
      </c>
      <c r="I122" s="149"/>
      <c r="J122" s="150"/>
      <c r="K122" s="178">
        <v>1</v>
      </c>
      <c r="L122" s="152">
        <v>5.8139534883720929E-3</v>
      </c>
      <c r="M122" s="178"/>
      <c r="N122" s="152"/>
      <c r="O122" s="150"/>
      <c r="P122" s="91"/>
      <c r="Q122" s="179">
        <v>11</v>
      </c>
      <c r="R122" s="154">
        <v>1.9197207678883069E-2</v>
      </c>
      <c r="S122" s="179">
        <v>8</v>
      </c>
      <c r="T122" s="154">
        <v>1.6701461377870562E-2</v>
      </c>
      <c r="U122" s="91"/>
      <c r="V122" s="155"/>
      <c r="W122" s="180">
        <v>64</v>
      </c>
      <c r="X122" s="157">
        <v>2.8482421005785491E-2</v>
      </c>
      <c r="Y122" s="180">
        <v>41</v>
      </c>
      <c r="Z122" s="157">
        <v>1.9087523277467412E-2</v>
      </c>
      <c r="AA122" s="92"/>
    </row>
    <row r="123" spans="1:27" s="74" customFormat="1">
      <c r="A123" s="75"/>
      <c r="B123" s="96"/>
      <c r="C123" s="548"/>
      <c r="D123" s="548"/>
      <c r="E123" s="177">
        <v>3</v>
      </c>
      <c r="F123" s="389" t="s">
        <v>423</v>
      </c>
      <c r="G123" s="177">
        <v>23</v>
      </c>
      <c r="H123" s="148">
        <v>3.981305175696729E-3</v>
      </c>
      <c r="I123" s="149"/>
      <c r="J123" s="150"/>
      <c r="K123" s="178"/>
      <c r="L123" s="152"/>
      <c r="M123" s="178"/>
      <c r="N123" s="152"/>
      <c r="O123" s="150"/>
      <c r="P123" s="91"/>
      <c r="Q123" s="179">
        <v>4</v>
      </c>
      <c r="R123" s="154">
        <v>6.9808027923211171E-3</v>
      </c>
      <c r="S123" s="179">
        <v>1</v>
      </c>
      <c r="T123" s="154">
        <v>2.0876826722338203E-3</v>
      </c>
      <c r="U123" s="91"/>
      <c r="V123" s="155"/>
      <c r="W123" s="180">
        <v>10</v>
      </c>
      <c r="X123" s="157">
        <v>4.450378282153983E-3</v>
      </c>
      <c r="Y123" s="180">
        <v>8</v>
      </c>
      <c r="Z123" s="157">
        <v>3.7243947858472998E-3</v>
      </c>
      <c r="AA123" s="92"/>
    </row>
    <row r="124" spans="1:27" s="74" customFormat="1">
      <c r="A124" s="75"/>
      <c r="B124" s="96"/>
      <c r="C124" s="548"/>
      <c r="D124" s="548"/>
      <c r="E124" s="177"/>
      <c r="F124" s="389" t="s">
        <v>150</v>
      </c>
      <c r="G124" s="177">
        <v>5777</v>
      </c>
      <c r="H124" s="159">
        <v>22</v>
      </c>
      <c r="I124" s="149"/>
      <c r="J124" s="150"/>
      <c r="K124" s="178">
        <v>172</v>
      </c>
      <c r="L124" s="160">
        <v>0</v>
      </c>
      <c r="M124" s="178">
        <v>156</v>
      </c>
      <c r="N124" s="160">
        <v>0</v>
      </c>
      <c r="O124" s="150"/>
      <c r="P124" s="91"/>
      <c r="Q124" s="179">
        <v>573</v>
      </c>
      <c r="R124" s="161">
        <v>2</v>
      </c>
      <c r="S124" s="179">
        <v>479</v>
      </c>
      <c r="T124" s="161">
        <v>0</v>
      </c>
      <c r="U124" s="91"/>
      <c r="V124" s="155"/>
      <c r="W124" s="180">
        <v>2247</v>
      </c>
      <c r="X124" s="162">
        <v>9</v>
      </c>
      <c r="Y124" s="180">
        <v>2148</v>
      </c>
      <c r="Z124" s="162">
        <v>11</v>
      </c>
      <c r="AA124" s="158"/>
    </row>
    <row r="125" spans="1:27" s="74" customFormat="1">
      <c r="A125" s="75"/>
      <c r="B125" s="96"/>
      <c r="C125" s="545" t="s">
        <v>424</v>
      </c>
      <c r="D125" s="545" t="s">
        <v>425</v>
      </c>
      <c r="E125" s="181">
        <v>0</v>
      </c>
      <c r="F125" s="390" t="s">
        <v>149</v>
      </c>
      <c r="G125" s="181">
        <v>5709</v>
      </c>
      <c r="H125" s="164">
        <v>0.98942807625649909</v>
      </c>
      <c r="I125" s="149"/>
      <c r="J125" s="150"/>
      <c r="K125" s="165">
        <v>171</v>
      </c>
      <c r="L125" s="166">
        <v>0.9941860465116279</v>
      </c>
      <c r="M125" s="167">
        <v>154</v>
      </c>
      <c r="N125" s="168">
        <v>0.98717948717948734</v>
      </c>
      <c r="O125" s="150"/>
      <c r="P125" s="91"/>
      <c r="Q125" s="169">
        <v>565</v>
      </c>
      <c r="R125" s="170">
        <v>0.98603839441535779</v>
      </c>
      <c r="S125" s="171">
        <v>476</v>
      </c>
      <c r="T125" s="172">
        <v>0.99373695198329859</v>
      </c>
      <c r="U125" s="91"/>
      <c r="V125" s="155"/>
      <c r="W125" s="173">
        <v>2220</v>
      </c>
      <c r="X125" s="174">
        <v>0.99018733273862625</v>
      </c>
      <c r="Y125" s="175">
        <v>2121</v>
      </c>
      <c r="Z125" s="176">
        <v>0.98835041938490209</v>
      </c>
      <c r="AA125" s="92"/>
    </row>
    <row r="126" spans="1:27" s="74" customFormat="1">
      <c r="A126" s="75"/>
      <c r="B126" s="96"/>
      <c r="C126" s="546"/>
      <c r="D126" s="546"/>
      <c r="E126" s="181">
        <v>1</v>
      </c>
      <c r="F126" s="390" t="s">
        <v>421</v>
      </c>
      <c r="G126" s="181">
        <v>43</v>
      </c>
      <c r="H126" s="164">
        <v>7.4523396880415939E-3</v>
      </c>
      <c r="I126" s="149"/>
      <c r="J126" s="150"/>
      <c r="K126" s="165"/>
      <c r="L126" s="166"/>
      <c r="M126" s="167">
        <v>2</v>
      </c>
      <c r="N126" s="168">
        <v>1.2820512820512822E-2</v>
      </c>
      <c r="O126" s="150"/>
      <c r="P126" s="91"/>
      <c r="Q126" s="169">
        <v>7</v>
      </c>
      <c r="R126" s="170">
        <v>1.2216404886561954E-2</v>
      </c>
      <c r="S126" s="171">
        <v>3</v>
      </c>
      <c r="T126" s="172">
        <v>6.2630480167014616E-3</v>
      </c>
      <c r="U126" s="91"/>
      <c r="V126" s="155"/>
      <c r="W126" s="173">
        <v>13</v>
      </c>
      <c r="X126" s="174">
        <v>5.798394290811775E-3</v>
      </c>
      <c r="Y126" s="175">
        <v>18</v>
      </c>
      <c r="Z126" s="176">
        <v>8.3876980428704562E-3</v>
      </c>
      <c r="AA126" s="92"/>
    </row>
    <row r="127" spans="1:27" s="74" customFormat="1">
      <c r="A127" s="75"/>
      <c r="B127" s="96"/>
      <c r="C127" s="546"/>
      <c r="D127" s="546"/>
      <c r="E127" s="181">
        <v>2</v>
      </c>
      <c r="F127" s="390" t="s">
        <v>422</v>
      </c>
      <c r="G127" s="181">
        <v>15</v>
      </c>
      <c r="H127" s="164">
        <v>2.5996533795493932E-3</v>
      </c>
      <c r="I127" s="149"/>
      <c r="J127" s="150"/>
      <c r="K127" s="165">
        <v>1</v>
      </c>
      <c r="L127" s="166">
        <v>5.8139534883720929E-3</v>
      </c>
      <c r="M127" s="167"/>
      <c r="N127" s="168"/>
      <c r="O127" s="150"/>
      <c r="P127" s="91"/>
      <c r="Q127" s="169">
        <v>1</v>
      </c>
      <c r="R127" s="170">
        <v>1.7452006980802793E-3</v>
      </c>
      <c r="S127" s="171"/>
      <c r="T127" s="172"/>
      <c r="U127" s="91"/>
      <c r="V127" s="155"/>
      <c r="W127" s="173">
        <v>7</v>
      </c>
      <c r="X127" s="174">
        <v>3.1222123104371097E-3</v>
      </c>
      <c r="Y127" s="175">
        <v>6</v>
      </c>
      <c r="Z127" s="176">
        <v>2.7958993476234857E-3</v>
      </c>
      <c r="AA127" s="158"/>
    </row>
    <row r="128" spans="1:27" s="74" customFormat="1">
      <c r="A128" s="75"/>
      <c r="B128" s="96"/>
      <c r="C128" s="546"/>
      <c r="D128" s="546"/>
      <c r="E128" s="181">
        <v>3</v>
      </c>
      <c r="F128" s="390" t="s">
        <v>423</v>
      </c>
      <c r="G128" s="181">
        <v>3</v>
      </c>
      <c r="H128" s="164">
        <v>5.1993067590987868E-4</v>
      </c>
      <c r="I128" s="149"/>
      <c r="J128" s="150"/>
      <c r="K128" s="165"/>
      <c r="L128" s="166"/>
      <c r="M128" s="167"/>
      <c r="N128" s="168"/>
      <c r="O128" s="150"/>
      <c r="P128" s="91"/>
      <c r="Q128" s="169"/>
      <c r="R128" s="170"/>
      <c r="S128" s="171"/>
      <c r="T128" s="172"/>
      <c r="U128" s="91"/>
      <c r="V128" s="155"/>
      <c r="W128" s="173">
        <v>2</v>
      </c>
      <c r="X128" s="174">
        <v>8.9206066012488842E-4</v>
      </c>
      <c r="Y128" s="175">
        <v>1</v>
      </c>
      <c r="Z128" s="176">
        <v>4.6598322460391424E-4</v>
      </c>
      <c r="AA128" s="92"/>
    </row>
    <row r="129" spans="1:27" s="74" customFormat="1">
      <c r="A129" s="75"/>
      <c r="B129" s="96"/>
      <c r="C129" s="547"/>
      <c r="D129" s="547"/>
      <c r="E129" s="181"/>
      <c r="F129" s="390" t="s">
        <v>150</v>
      </c>
      <c r="G129" s="181">
        <v>5770</v>
      </c>
      <c r="H129" s="163">
        <v>29</v>
      </c>
      <c r="I129" s="149"/>
      <c r="J129" s="150"/>
      <c r="K129" s="165">
        <v>172</v>
      </c>
      <c r="L129" s="165">
        <v>0</v>
      </c>
      <c r="M129" s="167">
        <v>156</v>
      </c>
      <c r="N129" s="167">
        <v>0</v>
      </c>
      <c r="O129" s="150"/>
      <c r="P129" s="91"/>
      <c r="Q129" s="169">
        <v>573</v>
      </c>
      <c r="R129" s="169">
        <v>2</v>
      </c>
      <c r="S129" s="171">
        <v>479</v>
      </c>
      <c r="T129" s="171">
        <v>0</v>
      </c>
      <c r="U129" s="91"/>
      <c r="V129" s="155"/>
      <c r="W129" s="173">
        <v>2242</v>
      </c>
      <c r="X129" s="173">
        <v>14</v>
      </c>
      <c r="Y129" s="175">
        <v>2146</v>
      </c>
      <c r="Z129" s="175">
        <v>13</v>
      </c>
      <c r="AA129" s="92"/>
    </row>
    <row r="130" spans="1:27" s="74" customFormat="1">
      <c r="A130" s="75"/>
      <c r="B130" s="96"/>
      <c r="C130" s="548" t="s">
        <v>426</v>
      </c>
      <c r="D130" s="548" t="s">
        <v>427</v>
      </c>
      <c r="E130" s="177">
        <v>0</v>
      </c>
      <c r="F130" s="389" t="s">
        <v>149</v>
      </c>
      <c r="G130" s="177">
        <v>5767</v>
      </c>
      <c r="H130" s="148">
        <v>0.99844182825484762</v>
      </c>
      <c r="I130" s="149"/>
      <c r="J130" s="150"/>
      <c r="K130" s="178">
        <v>170</v>
      </c>
      <c r="L130" s="152">
        <v>0.99415204678362568</v>
      </c>
      <c r="M130" s="178">
        <v>156</v>
      </c>
      <c r="N130" s="152">
        <v>1.0000000000000002</v>
      </c>
      <c r="O130" s="150"/>
      <c r="P130" s="91"/>
      <c r="Q130" s="179">
        <v>572</v>
      </c>
      <c r="R130" s="154">
        <v>1</v>
      </c>
      <c r="S130" s="179">
        <v>478</v>
      </c>
      <c r="T130" s="154">
        <v>0.9979123173277662</v>
      </c>
      <c r="U130" s="91"/>
      <c r="V130" s="155"/>
      <c r="W130" s="180">
        <v>2244</v>
      </c>
      <c r="X130" s="157">
        <v>0.99866488651535379</v>
      </c>
      <c r="Y130" s="180">
        <v>2145</v>
      </c>
      <c r="Z130" s="157">
        <v>0.99813866914844107</v>
      </c>
      <c r="AA130" s="158"/>
    </row>
    <row r="131" spans="1:27" s="74" customFormat="1">
      <c r="A131" s="75"/>
      <c r="B131" s="96"/>
      <c r="C131" s="548"/>
      <c r="D131" s="548"/>
      <c r="E131" s="177">
        <v>1</v>
      </c>
      <c r="F131" s="389" t="s">
        <v>421</v>
      </c>
      <c r="G131" s="177">
        <v>3</v>
      </c>
      <c r="H131" s="148">
        <v>5.1939058171745155E-4</v>
      </c>
      <c r="I131" s="149"/>
      <c r="J131" s="150"/>
      <c r="K131" s="178"/>
      <c r="L131" s="152"/>
      <c r="M131" s="178"/>
      <c r="N131" s="152"/>
      <c r="O131" s="150"/>
      <c r="P131" s="91"/>
      <c r="Q131" s="179"/>
      <c r="R131" s="154"/>
      <c r="S131" s="179">
        <v>1</v>
      </c>
      <c r="T131" s="154">
        <v>2.0876826722338203E-3</v>
      </c>
      <c r="U131" s="91"/>
      <c r="V131" s="155"/>
      <c r="W131" s="180">
        <v>1</v>
      </c>
      <c r="X131" s="157">
        <v>4.450378282153983E-4</v>
      </c>
      <c r="Y131" s="180">
        <v>1</v>
      </c>
      <c r="Z131" s="157">
        <v>4.6533271288971611E-4</v>
      </c>
      <c r="AA131" s="92"/>
    </row>
    <row r="132" spans="1:27" s="74" customFormat="1">
      <c r="A132" s="75"/>
      <c r="B132" s="96"/>
      <c r="C132" s="548"/>
      <c r="D132" s="548"/>
      <c r="E132" s="177">
        <v>2</v>
      </c>
      <c r="F132" s="389" t="s">
        <v>422</v>
      </c>
      <c r="G132" s="177">
        <v>4</v>
      </c>
      <c r="H132" s="148">
        <v>6.925207756232687E-4</v>
      </c>
      <c r="I132" s="149"/>
      <c r="J132" s="150"/>
      <c r="K132" s="178">
        <v>1</v>
      </c>
      <c r="L132" s="152">
        <v>5.8479532163742687E-3</v>
      </c>
      <c r="M132" s="178"/>
      <c r="N132" s="152"/>
      <c r="O132" s="150"/>
      <c r="P132" s="91"/>
      <c r="Q132" s="179"/>
      <c r="R132" s="154"/>
      <c r="S132" s="179"/>
      <c r="T132" s="154"/>
      <c r="U132" s="91"/>
      <c r="V132" s="155"/>
      <c r="W132" s="180">
        <v>2</v>
      </c>
      <c r="X132" s="157">
        <v>8.9007565643079659E-4</v>
      </c>
      <c r="Y132" s="180">
        <v>1</v>
      </c>
      <c r="Z132" s="157">
        <v>4.6533271288971611E-4</v>
      </c>
      <c r="AA132" s="92"/>
    </row>
    <row r="133" spans="1:27" s="74" customFormat="1">
      <c r="A133" s="75"/>
      <c r="B133" s="96"/>
      <c r="C133" s="548"/>
      <c r="D133" s="548"/>
      <c r="E133" s="177">
        <v>3</v>
      </c>
      <c r="F133" s="389" t="s">
        <v>423</v>
      </c>
      <c r="G133" s="177">
        <v>2</v>
      </c>
      <c r="H133" s="148">
        <v>3.4626038781163435E-4</v>
      </c>
      <c r="I133" s="149"/>
      <c r="J133" s="150"/>
      <c r="K133" s="178"/>
      <c r="L133" s="152"/>
      <c r="M133" s="178"/>
      <c r="N133" s="152"/>
      <c r="O133" s="150"/>
      <c r="P133" s="91"/>
      <c r="Q133" s="179"/>
      <c r="R133" s="154"/>
      <c r="S133" s="179"/>
      <c r="T133" s="154"/>
      <c r="U133" s="91"/>
      <c r="V133" s="155"/>
      <c r="W133" s="180"/>
      <c r="X133" s="157"/>
      <c r="Y133" s="180">
        <v>2</v>
      </c>
      <c r="Z133" s="157">
        <v>9.3066542577943223E-4</v>
      </c>
      <c r="AA133" s="158"/>
    </row>
    <row r="134" spans="1:27" s="74" customFormat="1">
      <c r="A134" s="75"/>
      <c r="B134" s="96"/>
      <c r="C134" s="548"/>
      <c r="D134" s="548"/>
      <c r="E134" s="177"/>
      <c r="F134" s="389" t="s">
        <v>150</v>
      </c>
      <c r="G134" s="177">
        <v>5776</v>
      </c>
      <c r="H134" s="159">
        <v>23</v>
      </c>
      <c r="I134" s="149"/>
      <c r="J134" s="150"/>
      <c r="K134" s="178">
        <v>171</v>
      </c>
      <c r="L134" s="160">
        <v>1</v>
      </c>
      <c r="M134" s="178">
        <v>156</v>
      </c>
      <c r="N134" s="160">
        <v>0</v>
      </c>
      <c r="O134" s="150"/>
      <c r="P134" s="91"/>
      <c r="Q134" s="179">
        <v>572</v>
      </c>
      <c r="R134" s="161">
        <v>3</v>
      </c>
      <c r="S134" s="179">
        <v>479</v>
      </c>
      <c r="T134" s="161">
        <v>0</v>
      </c>
      <c r="U134" s="91"/>
      <c r="V134" s="155"/>
      <c r="W134" s="180">
        <v>2247</v>
      </c>
      <c r="X134" s="162">
        <v>9</v>
      </c>
      <c r="Y134" s="180">
        <v>2149</v>
      </c>
      <c r="Z134" s="162">
        <v>10</v>
      </c>
      <c r="AA134" s="92"/>
    </row>
    <row r="135" spans="1:27" s="74" customFormat="1">
      <c r="A135" s="75"/>
      <c r="B135" s="96"/>
      <c r="C135" s="545" t="s">
        <v>428</v>
      </c>
      <c r="D135" s="545" t="s">
        <v>429</v>
      </c>
      <c r="E135" s="181">
        <v>0</v>
      </c>
      <c r="F135" s="390" t="s">
        <v>149</v>
      </c>
      <c r="G135" s="181">
        <v>5761</v>
      </c>
      <c r="H135" s="164">
        <v>0.99774852788361623</v>
      </c>
      <c r="I135" s="149"/>
      <c r="J135" s="150"/>
      <c r="K135" s="165">
        <v>172</v>
      </c>
      <c r="L135" s="166">
        <v>1</v>
      </c>
      <c r="M135" s="167">
        <v>155</v>
      </c>
      <c r="N135" s="168">
        <v>1</v>
      </c>
      <c r="O135" s="150"/>
      <c r="P135" s="91"/>
      <c r="Q135" s="169">
        <v>572</v>
      </c>
      <c r="R135" s="170">
        <v>0.99825479930191974</v>
      </c>
      <c r="S135" s="171">
        <v>478</v>
      </c>
      <c r="T135" s="172">
        <v>0.9979123173277662</v>
      </c>
      <c r="U135" s="91"/>
      <c r="V135" s="155"/>
      <c r="W135" s="173">
        <v>2236</v>
      </c>
      <c r="X135" s="174">
        <v>0.99599109131403107</v>
      </c>
      <c r="Y135" s="175">
        <v>2146</v>
      </c>
      <c r="Z135" s="176">
        <v>0.9990689013035382</v>
      </c>
      <c r="AA135" s="92"/>
    </row>
    <row r="136" spans="1:27" s="74" customFormat="1">
      <c r="A136" s="75"/>
      <c r="B136" s="96"/>
      <c r="C136" s="546"/>
      <c r="D136" s="546"/>
      <c r="E136" s="181">
        <v>1</v>
      </c>
      <c r="F136" s="390" t="s">
        <v>421</v>
      </c>
      <c r="G136" s="181">
        <v>9</v>
      </c>
      <c r="H136" s="164">
        <v>1.5587114651887774E-3</v>
      </c>
      <c r="I136" s="149"/>
      <c r="J136" s="150"/>
      <c r="K136" s="165"/>
      <c r="L136" s="166"/>
      <c r="M136" s="167"/>
      <c r="N136" s="168"/>
      <c r="O136" s="150"/>
      <c r="P136" s="91"/>
      <c r="Q136" s="169">
        <v>1</v>
      </c>
      <c r="R136" s="170">
        <v>1.7452006980802793E-3</v>
      </c>
      <c r="S136" s="171">
        <v>1</v>
      </c>
      <c r="T136" s="172">
        <v>2.0876826722338203E-3</v>
      </c>
      <c r="U136" s="91"/>
      <c r="V136" s="155"/>
      <c r="W136" s="173">
        <v>6</v>
      </c>
      <c r="X136" s="174">
        <v>2.6726057906458801E-3</v>
      </c>
      <c r="Y136" s="175">
        <v>1</v>
      </c>
      <c r="Z136" s="176">
        <v>4.6554934823091247E-4</v>
      </c>
      <c r="AA136" s="158"/>
    </row>
    <row r="137" spans="1:27" s="74" customFormat="1">
      <c r="A137" s="75"/>
      <c r="B137" s="96"/>
      <c r="C137" s="546"/>
      <c r="D137" s="546"/>
      <c r="E137" s="181">
        <v>2</v>
      </c>
      <c r="F137" s="390" t="s">
        <v>422</v>
      </c>
      <c r="G137" s="181">
        <v>2</v>
      </c>
      <c r="H137" s="164">
        <v>3.4638032559750607E-4</v>
      </c>
      <c r="I137" s="149"/>
      <c r="J137" s="150"/>
      <c r="K137" s="165"/>
      <c r="L137" s="166"/>
      <c r="M137" s="167"/>
      <c r="N137" s="168"/>
      <c r="O137" s="150"/>
      <c r="P137" s="91"/>
      <c r="Q137" s="169"/>
      <c r="R137" s="170"/>
      <c r="S137" s="171"/>
      <c r="T137" s="172"/>
      <c r="U137" s="91"/>
      <c r="V137" s="155"/>
      <c r="W137" s="173">
        <v>2</v>
      </c>
      <c r="X137" s="174">
        <v>8.9086859688195994E-4</v>
      </c>
      <c r="Y137" s="175"/>
      <c r="Z137" s="176"/>
      <c r="AA137" s="92"/>
    </row>
    <row r="138" spans="1:27" s="74" customFormat="1">
      <c r="A138" s="75"/>
      <c r="B138" s="96"/>
      <c r="C138" s="546"/>
      <c r="D138" s="546"/>
      <c r="E138" s="181">
        <v>3</v>
      </c>
      <c r="F138" s="390" t="s">
        <v>423</v>
      </c>
      <c r="G138" s="181">
        <v>2</v>
      </c>
      <c r="H138" s="164">
        <v>3.4638032559750607E-4</v>
      </c>
      <c r="I138" s="149"/>
      <c r="J138" s="150"/>
      <c r="K138" s="165"/>
      <c r="L138" s="166"/>
      <c r="M138" s="167"/>
      <c r="N138" s="168"/>
      <c r="O138" s="150"/>
      <c r="P138" s="91"/>
      <c r="Q138" s="169"/>
      <c r="R138" s="170"/>
      <c r="S138" s="171"/>
      <c r="T138" s="172"/>
      <c r="U138" s="91"/>
      <c r="V138" s="155"/>
      <c r="W138" s="173">
        <v>1</v>
      </c>
      <c r="X138" s="174">
        <v>4.4543429844097997E-4</v>
      </c>
      <c r="Y138" s="175">
        <v>1</v>
      </c>
      <c r="Z138" s="176">
        <v>4.6554934823091247E-4</v>
      </c>
      <c r="AA138" s="92"/>
    </row>
    <row r="139" spans="1:27" s="74" customFormat="1">
      <c r="A139" s="75"/>
      <c r="B139" s="96"/>
      <c r="C139" s="547"/>
      <c r="D139" s="547"/>
      <c r="E139" s="181"/>
      <c r="F139" s="390" t="s">
        <v>150</v>
      </c>
      <c r="G139" s="181">
        <v>5774</v>
      </c>
      <c r="H139" s="163">
        <v>25</v>
      </c>
      <c r="I139" s="149"/>
      <c r="J139" s="150"/>
      <c r="K139" s="165">
        <v>172</v>
      </c>
      <c r="L139" s="165">
        <v>0</v>
      </c>
      <c r="M139" s="167">
        <v>155</v>
      </c>
      <c r="N139" s="167">
        <v>1</v>
      </c>
      <c r="O139" s="150"/>
      <c r="P139" s="91"/>
      <c r="Q139" s="169">
        <v>573</v>
      </c>
      <c r="R139" s="169">
        <v>2</v>
      </c>
      <c r="S139" s="171">
        <v>479</v>
      </c>
      <c r="T139" s="171">
        <v>0</v>
      </c>
      <c r="U139" s="91"/>
      <c r="V139" s="155"/>
      <c r="W139" s="173">
        <v>2245</v>
      </c>
      <c r="X139" s="173">
        <v>11</v>
      </c>
      <c r="Y139" s="175">
        <v>2148</v>
      </c>
      <c r="Z139" s="175">
        <v>11</v>
      </c>
      <c r="AA139" s="158"/>
    </row>
    <row r="140" spans="1:27" s="74" customFormat="1">
      <c r="A140" s="75"/>
      <c r="B140" s="96"/>
      <c r="C140" s="548" t="s">
        <v>430</v>
      </c>
      <c r="D140" s="548" t="s">
        <v>431</v>
      </c>
      <c r="E140" s="177">
        <v>0</v>
      </c>
      <c r="F140" s="389" t="s">
        <v>149</v>
      </c>
      <c r="G140" s="177">
        <v>5696</v>
      </c>
      <c r="H140" s="148">
        <v>0.98632034632034626</v>
      </c>
      <c r="I140" s="149"/>
      <c r="J140" s="150"/>
      <c r="K140" s="178">
        <v>172</v>
      </c>
      <c r="L140" s="152">
        <v>1</v>
      </c>
      <c r="M140" s="178">
        <v>156</v>
      </c>
      <c r="N140" s="152">
        <v>1.0000000000000002</v>
      </c>
      <c r="O140" s="150"/>
      <c r="P140" s="91"/>
      <c r="Q140" s="179">
        <v>572</v>
      </c>
      <c r="R140" s="154">
        <v>1</v>
      </c>
      <c r="S140" s="179">
        <v>479</v>
      </c>
      <c r="T140" s="154">
        <v>1</v>
      </c>
      <c r="U140" s="91"/>
      <c r="V140" s="155"/>
      <c r="W140" s="180">
        <v>2210</v>
      </c>
      <c r="X140" s="157">
        <v>0.98353360035603021</v>
      </c>
      <c r="Y140" s="180">
        <v>2105</v>
      </c>
      <c r="Z140" s="157">
        <v>0.98043782021425263</v>
      </c>
      <c r="AA140" s="92"/>
    </row>
    <row r="141" spans="1:27" s="74" customFormat="1">
      <c r="A141" s="75"/>
      <c r="B141" s="96"/>
      <c r="C141" s="548"/>
      <c r="D141" s="548"/>
      <c r="E141" s="177">
        <v>1</v>
      </c>
      <c r="F141" s="389" t="s">
        <v>421</v>
      </c>
      <c r="G141" s="177">
        <v>48</v>
      </c>
      <c r="H141" s="148">
        <v>8.3116883116883117E-3</v>
      </c>
      <c r="I141" s="149"/>
      <c r="J141" s="150"/>
      <c r="K141" s="178"/>
      <c r="L141" s="152"/>
      <c r="M141" s="178"/>
      <c r="N141" s="152"/>
      <c r="O141" s="150"/>
      <c r="P141" s="91"/>
      <c r="Q141" s="179"/>
      <c r="R141" s="154"/>
      <c r="S141" s="179"/>
      <c r="T141" s="154"/>
      <c r="U141" s="91"/>
      <c r="V141" s="155"/>
      <c r="W141" s="180">
        <v>22</v>
      </c>
      <c r="X141" s="157">
        <v>9.7908322207387617E-3</v>
      </c>
      <c r="Y141" s="180">
        <v>26</v>
      </c>
      <c r="Z141" s="157">
        <v>1.2109920819748488E-2</v>
      </c>
      <c r="AA141" s="92"/>
    </row>
    <row r="142" spans="1:27" s="74" customFormat="1">
      <c r="A142" s="75"/>
      <c r="B142" s="96"/>
      <c r="C142" s="548"/>
      <c r="D142" s="548"/>
      <c r="E142" s="177">
        <v>2</v>
      </c>
      <c r="F142" s="389" t="s">
        <v>422</v>
      </c>
      <c r="G142" s="177">
        <v>21</v>
      </c>
      <c r="H142" s="148">
        <v>3.6363636363636364E-3</v>
      </c>
      <c r="I142" s="149"/>
      <c r="J142" s="150"/>
      <c r="K142" s="178"/>
      <c r="L142" s="152"/>
      <c r="M142" s="178"/>
      <c r="N142" s="152"/>
      <c r="O142" s="150"/>
      <c r="P142" s="91"/>
      <c r="Q142" s="179"/>
      <c r="R142" s="154"/>
      <c r="S142" s="179"/>
      <c r="T142" s="154"/>
      <c r="U142" s="91"/>
      <c r="V142" s="155"/>
      <c r="W142" s="180">
        <v>10</v>
      </c>
      <c r="X142" s="157">
        <v>4.450378282153983E-3</v>
      </c>
      <c r="Y142" s="180">
        <v>11</v>
      </c>
      <c r="Z142" s="157">
        <v>5.1234280391243602E-3</v>
      </c>
      <c r="AA142" s="158"/>
    </row>
    <row r="143" spans="1:27" s="74" customFormat="1">
      <c r="A143" s="75"/>
      <c r="B143" s="96"/>
      <c r="C143" s="548"/>
      <c r="D143" s="548"/>
      <c r="E143" s="177">
        <v>3</v>
      </c>
      <c r="F143" s="389" t="s">
        <v>423</v>
      </c>
      <c r="G143" s="177">
        <v>10</v>
      </c>
      <c r="H143" s="148">
        <v>1.7316017316017316E-3</v>
      </c>
      <c r="I143" s="149"/>
      <c r="J143" s="150"/>
      <c r="K143" s="178"/>
      <c r="L143" s="152"/>
      <c r="M143" s="178"/>
      <c r="N143" s="152"/>
      <c r="O143" s="150"/>
      <c r="P143" s="91"/>
      <c r="Q143" s="179"/>
      <c r="R143" s="154"/>
      <c r="S143" s="179"/>
      <c r="T143" s="154"/>
      <c r="U143" s="91"/>
      <c r="V143" s="155"/>
      <c r="W143" s="180">
        <v>5</v>
      </c>
      <c r="X143" s="157">
        <v>2.2251891410769915E-3</v>
      </c>
      <c r="Y143" s="180">
        <v>5</v>
      </c>
      <c r="Z143" s="157">
        <v>2.328830926874709E-3</v>
      </c>
      <c r="AA143" s="92"/>
    </row>
    <row r="144" spans="1:27" s="74" customFormat="1">
      <c r="A144" s="75"/>
      <c r="B144" s="96"/>
      <c r="C144" s="548"/>
      <c r="D144" s="548"/>
      <c r="E144" s="177"/>
      <c r="F144" s="389" t="s">
        <v>150</v>
      </c>
      <c r="G144" s="177">
        <v>5775</v>
      </c>
      <c r="H144" s="159">
        <v>24</v>
      </c>
      <c r="I144" s="149"/>
      <c r="J144" s="150"/>
      <c r="K144" s="178">
        <v>172</v>
      </c>
      <c r="L144" s="160">
        <v>0</v>
      </c>
      <c r="M144" s="178">
        <v>156</v>
      </c>
      <c r="N144" s="160">
        <v>0</v>
      </c>
      <c r="O144" s="150"/>
      <c r="P144" s="91"/>
      <c r="Q144" s="179">
        <v>572</v>
      </c>
      <c r="R144" s="161">
        <v>3</v>
      </c>
      <c r="S144" s="179">
        <v>479</v>
      </c>
      <c r="T144" s="161">
        <v>0</v>
      </c>
      <c r="U144" s="91"/>
      <c r="V144" s="155"/>
      <c r="W144" s="180">
        <v>2247</v>
      </c>
      <c r="X144" s="162">
        <v>9</v>
      </c>
      <c r="Y144" s="180">
        <v>2147</v>
      </c>
      <c r="Z144" s="162">
        <v>12</v>
      </c>
      <c r="AA144" s="92"/>
    </row>
    <row r="145" spans="1:27" s="74" customFormat="1">
      <c r="A145" s="75"/>
      <c r="B145" s="96"/>
      <c r="C145" s="545" t="s">
        <v>432</v>
      </c>
      <c r="D145" s="545" t="s">
        <v>433</v>
      </c>
      <c r="E145" s="181">
        <v>0</v>
      </c>
      <c r="F145" s="390" t="s">
        <v>149</v>
      </c>
      <c r="G145" s="181">
        <v>5735</v>
      </c>
      <c r="H145" s="164">
        <v>0.99238622599065573</v>
      </c>
      <c r="I145" s="149"/>
      <c r="J145" s="150"/>
      <c r="K145" s="165">
        <v>172</v>
      </c>
      <c r="L145" s="166">
        <v>1</v>
      </c>
      <c r="M145" s="167">
        <v>155</v>
      </c>
      <c r="N145" s="168">
        <v>0.99358974358974361</v>
      </c>
      <c r="O145" s="150"/>
      <c r="P145" s="91"/>
      <c r="Q145" s="169">
        <v>568</v>
      </c>
      <c r="R145" s="170">
        <v>0.99127399650959858</v>
      </c>
      <c r="S145" s="171">
        <v>476</v>
      </c>
      <c r="T145" s="172">
        <v>0.99373695198329859</v>
      </c>
      <c r="U145" s="91"/>
      <c r="V145" s="155"/>
      <c r="W145" s="173">
        <v>2231</v>
      </c>
      <c r="X145" s="174">
        <v>0.99243772241992889</v>
      </c>
      <c r="Y145" s="175">
        <v>2131</v>
      </c>
      <c r="Z145" s="176">
        <v>0.99162401116798504</v>
      </c>
      <c r="AA145" s="158"/>
    </row>
    <row r="146" spans="1:27" s="74" customFormat="1">
      <c r="A146" s="75"/>
      <c r="B146" s="96"/>
      <c r="C146" s="546"/>
      <c r="D146" s="546"/>
      <c r="E146" s="181">
        <v>1</v>
      </c>
      <c r="F146" s="390" t="s">
        <v>421</v>
      </c>
      <c r="G146" s="181">
        <v>28</v>
      </c>
      <c r="H146" s="164">
        <v>4.8451289150372038E-3</v>
      </c>
      <c r="I146" s="149"/>
      <c r="J146" s="150"/>
      <c r="K146" s="165"/>
      <c r="L146" s="166"/>
      <c r="M146" s="167">
        <v>1</v>
      </c>
      <c r="N146" s="168">
        <v>6.4102564102564109E-3</v>
      </c>
      <c r="O146" s="150"/>
      <c r="P146" s="91"/>
      <c r="Q146" s="169">
        <v>4</v>
      </c>
      <c r="R146" s="170">
        <v>6.9808027923211171E-3</v>
      </c>
      <c r="S146" s="171">
        <v>3</v>
      </c>
      <c r="T146" s="172">
        <v>6.2630480167014616E-3</v>
      </c>
      <c r="U146" s="91"/>
      <c r="V146" s="155"/>
      <c r="W146" s="173">
        <v>9</v>
      </c>
      <c r="X146" s="174">
        <v>4.0035587188612101E-3</v>
      </c>
      <c r="Y146" s="175">
        <v>11</v>
      </c>
      <c r="Z146" s="176">
        <v>5.1186598417868765E-3</v>
      </c>
      <c r="AA146" s="92"/>
    </row>
    <row r="147" spans="1:27" s="74" customFormat="1">
      <c r="A147" s="75"/>
      <c r="B147" s="96"/>
      <c r="C147" s="546"/>
      <c r="D147" s="546"/>
      <c r="E147" s="181">
        <v>2</v>
      </c>
      <c r="F147" s="390" t="s">
        <v>422</v>
      </c>
      <c r="G147" s="181">
        <v>8</v>
      </c>
      <c r="H147" s="164">
        <v>1.3843225471534867E-3</v>
      </c>
      <c r="I147" s="149"/>
      <c r="J147" s="150"/>
      <c r="K147" s="165"/>
      <c r="L147" s="166"/>
      <c r="M147" s="167"/>
      <c r="N147" s="168"/>
      <c r="O147" s="150"/>
      <c r="P147" s="91"/>
      <c r="Q147" s="169"/>
      <c r="R147" s="170"/>
      <c r="S147" s="171"/>
      <c r="T147" s="172"/>
      <c r="U147" s="91"/>
      <c r="V147" s="155"/>
      <c r="W147" s="173">
        <v>5</v>
      </c>
      <c r="X147" s="174">
        <v>2.224199288256228E-3</v>
      </c>
      <c r="Y147" s="175">
        <v>3</v>
      </c>
      <c r="Z147" s="176">
        <v>1.3959981386691483E-3</v>
      </c>
      <c r="AA147" s="92"/>
    </row>
    <row r="148" spans="1:27" s="74" customFormat="1">
      <c r="A148" s="75"/>
      <c r="B148" s="96"/>
      <c r="C148" s="546"/>
      <c r="D148" s="546"/>
      <c r="E148" s="181">
        <v>3</v>
      </c>
      <c r="F148" s="390" t="s">
        <v>423</v>
      </c>
      <c r="G148" s="181">
        <v>8</v>
      </c>
      <c r="H148" s="164">
        <v>1.3843225471534867E-3</v>
      </c>
      <c r="I148" s="149"/>
      <c r="J148" s="150"/>
      <c r="K148" s="165"/>
      <c r="L148" s="166"/>
      <c r="M148" s="167"/>
      <c r="N148" s="168"/>
      <c r="O148" s="150"/>
      <c r="P148" s="91"/>
      <c r="Q148" s="169">
        <v>1</v>
      </c>
      <c r="R148" s="170">
        <v>1.7452006980802793E-3</v>
      </c>
      <c r="S148" s="171"/>
      <c r="T148" s="172"/>
      <c r="U148" s="91"/>
      <c r="V148" s="155"/>
      <c r="W148" s="173">
        <v>3</v>
      </c>
      <c r="X148" s="174">
        <v>1.3345195729537367E-3</v>
      </c>
      <c r="Y148" s="175">
        <v>4</v>
      </c>
      <c r="Z148" s="176">
        <v>1.8613308515588645E-3</v>
      </c>
      <c r="AA148" s="158"/>
    </row>
    <row r="149" spans="1:27" s="74" customFormat="1">
      <c r="A149" s="75"/>
      <c r="B149" s="96"/>
      <c r="C149" s="547"/>
      <c r="D149" s="547"/>
      <c r="E149" s="181"/>
      <c r="F149" s="390" t="s">
        <v>150</v>
      </c>
      <c r="G149" s="181">
        <v>5779</v>
      </c>
      <c r="H149" s="163">
        <v>20</v>
      </c>
      <c r="I149" s="149"/>
      <c r="J149" s="150"/>
      <c r="K149" s="165">
        <v>172</v>
      </c>
      <c r="L149" s="165">
        <v>0</v>
      </c>
      <c r="M149" s="167">
        <v>156</v>
      </c>
      <c r="N149" s="167">
        <v>0</v>
      </c>
      <c r="O149" s="150"/>
      <c r="P149" s="91"/>
      <c r="Q149" s="169">
        <v>573</v>
      </c>
      <c r="R149" s="169">
        <v>2</v>
      </c>
      <c r="S149" s="171">
        <v>479</v>
      </c>
      <c r="T149" s="171">
        <v>0</v>
      </c>
      <c r="U149" s="91"/>
      <c r="V149" s="155"/>
      <c r="W149" s="173">
        <v>2248</v>
      </c>
      <c r="X149" s="173">
        <v>8</v>
      </c>
      <c r="Y149" s="175">
        <v>2149</v>
      </c>
      <c r="Z149" s="175">
        <v>10</v>
      </c>
      <c r="AA149" s="92"/>
    </row>
    <row r="150" spans="1:27" s="74" customFormat="1">
      <c r="A150" s="75"/>
      <c r="B150" s="96"/>
      <c r="C150" s="548" t="s">
        <v>434</v>
      </c>
      <c r="D150" s="548" t="s">
        <v>435</v>
      </c>
      <c r="E150" s="177">
        <v>0</v>
      </c>
      <c r="F150" s="389" t="s">
        <v>149</v>
      </c>
      <c r="G150" s="177">
        <v>5766</v>
      </c>
      <c r="H150" s="148">
        <v>0.99826869806094198</v>
      </c>
      <c r="I150" s="149"/>
      <c r="J150" s="150"/>
      <c r="K150" s="178">
        <v>172</v>
      </c>
      <c r="L150" s="152">
        <v>1</v>
      </c>
      <c r="M150" s="178">
        <v>156</v>
      </c>
      <c r="N150" s="152">
        <v>1.0000000000000002</v>
      </c>
      <c r="O150" s="150"/>
      <c r="P150" s="91"/>
      <c r="Q150" s="179">
        <v>572</v>
      </c>
      <c r="R150" s="154">
        <v>0.99825479930191974</v>
      </c>
      <c r="S150" s="179">
        <v>478</v>
      </c>
      <c r="T150" s="154">
        <v>0.9979123173277662</v>
      </c>
      <c r="U150" s="91"/>
      <c r="V150" s="155"/>
      <c r="W150" s="180">
        <v>2243</v>
      </c>
      <c r="X150" s="157">
        <v>0.99821984868713842</v>
      </c>
      <c r="Y150" s="180">
        <v>2143</v>
      </c>
      <c r="Z150" s="157">
        <v>0.99813693525850022</v>
      </c>
      <c r="AA150" s="92"/>
    </row>
    <row r="151" spans="1:27" s="74" customFormat="1">
      <c r="A151" s="75"/>
      <c r="B151" s="96"/>
      <c r="C151" s="548"/>
      <c r="D151" s="548"/>
      <c r="E151" s="177">
        <v>1</v>
      </c>
      <c r="F151" s="389" t="s">
        <v>421</v>
      </c>
      <c r="G151" s="177">
        <v>6</v>
      </c>
      <c r="H151" s="148">
        <v>1.0387811634349031E-3</v>
      </c>
      <c r="I151" s="149"/>
      <c r="J151" s="150"/>
      <c r="K151" s="178"/>
      <c r="L151" s="152"/>
      <c r="M151" s="178"/>
      <c r="N151" s="152"/>
      <c r="O151" s="150"/>
      <c r="P151" s="91"/>
      <c r="Q151" s="179"/>
      <c r="R151" s="154"/>
      <c r="S151" s="179">
        <v>1</v>
      </c>
      <c r="T151" s="154">
        <v>2.0876826722338203E-3</v>
      </c>
      <c r="U151" s="91"/>
      <c r="V151" s="155"/>
      <c r="W151" s="180">
        <v>3</v>
      </c>
      <c r="X151" s="157">
        <v>1.3351134846461949E-3</v>
      </c>
      <c r="Y151" s="180">
        <v>2</v>
      </c>
      <c r="Z151" s="157">
        <v>9.3153237074988359E-4</v>
      </c>
      <c r="AA151" s="158"/>
    </row>
    <row r="152" spans="1:27" s="74" customFormat="1">
      <c r="A152" s="75"/>
      <c r="B152" s="96"/>
      <c r="C152" s="548"/>
      <c r="D152" s="548"/>
      <c r="E152" s="177">
        <v>2</v>
      </c>
      <c r="F152" s="389" t="s">
        <v>422</v>
      </c>
      <c r="G152" s="177">
        <v>2</v>
      </c>
      <c r="H152" s="148">
        <v>3.4626038781163435E-4</v>
      </c>
      <c r="I152" s="149"/>
      <c r="J152" s="150"/>
      <c r="K152" s="178"/>
      <c r="L152" s="152"/>
      <c r="M152" s="178"/>
      <c r="N152" s="152"/>
      <c r="O152" s="150"/>
      <c r="P152" s="91"/>
      <c r="Q152" s="179"/>
      <c r="R152" s="154"/>
      <c r="S152" s="179"/>
      <c r="T152" s="154"/>
      <c r="U152" s="91"/>
      <c r="V152" s="155"/>
      <c r="W152" s="180">
        <v>1</v>
      </c>
      <c r="X152" s="157">
        <v>4.450378282153983E-4</v>
      </c>
      <c r="Y152" s="180">
        <v>1</v>
      </c>
      <c r="Z152" s="157">
        <v>4.657661853749418E-4</v>
      </c>
      <c r="AA152" s="92"/>
    </row>
    <row r="153" spans="1:27" s="74" customFormat="1">
      <c r="A153" s="75"/>
      <c r="B153" s="96"/>
      <c r="C153" s="548"/>
      <c r="D153" s="548"/>
      <c r="E153" s="177">
        <v>3</v>
      </c>
      <c r="F153" s="389" t="s">
        <v>423</v>
      </c>
      <c r="G153" s="177">
        <v>2</v>
      </c>
      <c r="H153" s="148">
        <v>3.4626038781163435E-4</v>
      </c>
      <c r="I153" s="149"/>
      <c r="J153" s="150"/>
      <c r="K153" s="178"/>
      <c r="L153" s="152"/>
      <c r="M153" s="178"/>
      <c r="N153" s="152"/>
      <c r="O153" s="150"/>
      <c r="P153" s="91"/>
      <c r="Q153" s="179">
        <v>1</v>
      </c>
      <c r="R153" s="154">
        <v>1.7452006980802793E-3</v>
      </c>
      <c r="S153" s="179"/>
      <c r="T153" s="154"/>
      <c r="U153" s="91"/>
      <c r="V153" s="155"/>
      <c r="W153" s="180"/>
      <c r="X153" s="157"/>
      <c r="Y153" s="180">
        <v>1</v>
      </c>
      <c r="Z153" s="157">
        <v>4.657661853749418E-4</v>
      </c>
      <c r="AA153" s="92"/>
    </row>
    <row r="154" spans="1:27" s="74" customFormat="1">
      <c r="A154" s="75"/>
      <c r="B154" s="96"/>
      <c r="C154" s="548"/>
      <c r="D154" s="548"/>
      <c r="E154" s="177"/>
      <c r="F154" s="389" t="s">
        <v>150</v>
      </c>
      <c r="G154" s="177">
        <v>5776</v>
      </c>
      <c r="H154" s="159">
        <v>23</v>
      </c>
      <c r="I154" s="149"/>
      <c r="J154" s="150"/>
      <c r="K154" s="178">
        <v>172</v>
      </c>
      <c r="L154" s="160">
        <v>0</v>
      </c>
      <c r="M154" s="178">
        <v>156</v>
      </c>
      <c r="N154" s="160">
        <v>0</v>
      </c>
      <c r="O154" s="150"/>
      <c r="P154" s="91"/>
      <c r="Q154" s="179">
        <v>573</v>
      </c>
      <c r="R154" s="161">
        <v>2</v>
      </c>
      <c r="S154" s="179">
        <v>479</v>
      </c>
      <c r="T154" s="161">
        <v>0</v>
      </c>
      <c r="U154" s="91"/>
      <c r="V154" s="155"/>
      <c r="W154" s="180">
        <v>2247</v>
      </c>
      <c r="X154" s="162">
        <v>9</v>
      </c>
      <c r="Y154" s="180">
        <v>2147</v>
      </c>
      <c r="Z154" s="162">
        <v>12</v>
      </c>
      <c r="AA154" s="158"/>
    </row>
    <row r="155" spans="1:27" s="74" customFormat="1">
      <c r="A155" s="75"/>
      <c r="B155" s="96"/>
      <c r="C155" s="545" t="s">
        <v>436</v>
      </c>
      <c r="D155" s="545" t="s">
        <v>437</v>
      </c>
      <c r="E155" s="181">
        <v>0</v>
      </c>
      <c r="F155" s="390" t="s">
        <v>149</v>
      </c>
      <c r="G155" s="181">
        <v>5769</v>
      </c>
      <c r="H155" s="164">
        <v>0.99826959681605809</v>
      </c>
      <c r="I155" s="149"/>
      <c r="J155" s="150"/>
      <c r="K155" s="165">
        <v>171</v>
      </c>
      <c r="L155" s="166">
        <v>0.9941860465116279</v>
      </c>
      <c r="M155" s="167">
        <v>156</v>
      </c>
      <c r="N155" s="168">
        <v>1.0000000000000002</v>
      </c>
      <c r="O155" s="150"/>
      <c r="P155" s="91"/>
      <c r="Q155" s="169">
        <v>573</v>
      </c>
      <c r="R155" s="170">
        <v>1</v>
      </c>
      <c r="S155" s="171">
        <v>478</v>
      </c>
      <c r="T155" s="172">
        <v>0.9979123173277662</v>
      </c>
      <c r="U155" s="91"/>
      <c r="V155" s="155"/>
      <c r="W155" s="173">
        <v>2242</v>
      </c>
      <c r="X155" s="174">
        <v>0.99733096085409256</v>
      </c>
      <c r="Y155" s="175">
        <v>2147</v>
      </c>
      <c r="Z155" s="176">
        <v>0.99906933457422054</v>
      </c>
      <c r="AA155" s="92"/>
    </row>
    <row r="156" spans="1:27" s="74" customFormat="1">
      <c r="A156" s="75"/>
      <c r="B156" s="96"/>
      <c r="C156" s="546"/>
      <c r="D156" s="546"/>
      <c r="E156" s="181">
        <v>1</v>
      </c>
      <c r="F156" s="390" t="s">
        <v>421</v>
      </c>
      <c r="G156" s="181">
        <v>5</v>
      </c>
      <c r="H156" s="164">
        <v>8.6520159197092921E-4</v>
      </c>
      <c r="I156" s="149"/>
      <c r="J156" s="150"/>
      <c r="K156" s="165">
        <v>1</v>
      </c>
      <c r="L156" s="166">
        <v>5.8139534883720929E-3</v>
      </c>
      <c r="M156" s="167"/>
      <c r="N156" s="168"/>
      <c r="O156" s="150"/>
      <c r="P156" s="91"/>
      <c r="Q156" s="169"/>
      <c r="R156" s="170"/>
      <c r="S156" s="171"/>
      <c r="T156" s="172"/>
      <c r="U156" s="91"/>
      <c r="V156" s="155"/>
      <c r="W156" s="173">
        <v>2</v>
      </c>
      <c r="X156" s="174">
        <v>8.8967971530249117E-4</v>
      </c>
      <c r="Y156" s="175">
        <v>2</v>
      </c>
      <c r="Z156" s="176">
        <v>9.3066542577943223E-4</v>
      </c>
      <c r="AA156" s="92"/>
    </row>
    <row r="157" spans="1:27" s="74" customFormat="1">
      <c r="A157" s="75"/>
      <c r="B157" s="96"/>
      <c r="C157" s="546"/>
      <c r="D157" s="546"/>
      <c r="E157" s="181">
        <v>2</v>
      </c>
      <c r="F157" s="390" t="s">
        <v>422</v>
      </c>
      <c r="G157" s="181">
        <v>4</v>
      </c>
      <c r="H157" s="164">
        <v>6.9216127357674335E-4</v>
      </c>
      <c r="I157" s="149"/>
      <c r="J157" s="150"/>
      <c r="K157" s="165"/>
      <c r="L157" s="166"/>
      <c r="M157" s="167"/>
      <c r="N157" s="168"/>
      <c r="O157" s="150"/>
      <c r="P157" s="91"/>
      <c r="Q157" s="169"/>
      <c r="R157" s="170"/>
      <c r="S157" s="171">
        <v>1</v>
      </c>
      <c r="T157" s="172">
        <v>2.0876826722338203E-3</v>
      </c>
      <c r="U157" s="91"/>
      <c r="V157" s="155"/>
      <c r="W157" s="173">
        <v>3</v>
      </c>
      <c r="X157" s="174">
        <v>1.3345195729537367E-3</v>
      </c>
      <c r="Y157" s="175"/>
      <c r="Z157" s="176"/>
      <c r="AA157" s="158"/>
    </row>
    <row r="158" spans="1:27" s="74" customFormat="1">
      <c r="A158" s="75"/>
      <c r="B158" s="96"/>
      <c r="C158" s="546"/>
      <c r="D158" s="546"/>
      <c r="E158" s="181">
        <v>3</v>
      </c>
      <c r="F158" s="390" t="s">
        <v>423</v>
      </c>
      <c r="G158" s="181">
        <v>1</v>
      </c>
      <c r="H158" s="164">
        <v>1.7304031839418584E-4</v>
      </c>
      <c r="I158" s="149"/>
      <c r="J158" s="150"/>
      <c r="K158" s="165"/>
      <c r="L158" s="166"/>
      <c r="M158" s="167"/>
      <c r="N158" s="168"/>
      <c r="O158" s="150"/>
      <c r="P158" s="91"/>
      <c r="Q158" s="169"/>
      <c r="R158" s="170"/>
      <c r="S158" s="171"/>
      <c r="T158" s="172"/>
      <c r="U158" s="91"/>
      <c r="V158" s="155"/>
      <c r="W158" s="173">
        <v>1</v>
      </c>
      <c r="X158" s="174">
        <v>4.4483985765124558E-4</v>
      </c>
      <c r="Y158" s="175"/>
      <c r="Z158" s="176"/>
      <c r="AA158" s="92"/>
    </row>
    <row r="159" spans="1:27" s="74" customFormat="1">
      <c r="A159" s="75"/>
      <c r="B159" s="96"/>
      <c r="C159" s="547"/>
      <c r="D159" s="547"/>
      <c r="E159" s="181"/>
      <c r="F159" s="390" t="s">
        <v>150</v>
      </c>
      <c r="G159" s="181">
        <v>5779</v>
      </c>
      <c r="H159" s="163">
        <v>20</v>
      </c>
      <c r="I159" s="149"/>
      <c r="J159" s="150"/>
      <c r="K159" s="165">
        <v>172</v>
      </c>
      <c r="L159" s="165">
        <v>0</v>
      </c>
      <c r="M159" s="167">
        <v>156</v>
      </c>
      <c r="N159" s="167">
        <v>0</v>
      </c>
      <c r="O159" s="150"/>
      <c r="P159" s="91"/>
      <c r="Q159" s="169">
        <v>573</v>
      </c>
      <c r="R159" s="169">
        <v>2</v>
      </c>
      <c r="S159" s="171">
        <v>479</v>
      </c>
      <c r="T159" s="171">
        <v>0</v>
      </c>
      <c r="U159" s="91"/>
      <c r="V159" s="155"/>
      <c r="W159" s="173">
        <v>2248</v>
      </c>
      <c r="X159" s="173">
        <v>8</v>
      </c>
      <c r="Y159" s="175">
        <v>2149</v>
      </c>
      <c r="Z159" s="175">
        <v>10</v>
      </c>
      <c r="AA159" s="92"/>
    </row>
    <row r="160" spans="1:27" s="74" customFormat="1">
      <c r="A160" s="75"/>
      <c r="B160" s="96"/>
      <c r="C160" s="548" t="s">
        <v>438</v>
      </c>
      <c r="D160" s="548" t="s">
        <v>439</v>
      </c>
      <c r="E160" s="177">
        <v>0</v>
      </c>
      <c r="F160" s="389" t="s">
        <v>149</v>
      </c>
      <c r="G160" s="177">
        <v>5634</v>
      </c>
      <c r="H160" s="148">
        <v>0.97541551246537406</v>
      </c>
      <c r="I160" s="149"/>
      <c r="J160" s="150"/>
      <c r="K160" s="178">
        <v>172</v>
      </c>
      <c r="L160" s="152">
        <v>1</v>
      </c>
      <c r="M160" s="178">
        <v>156</v>
      </c>
      <c r="N160" s="152">
        <v>1.0000000000000002</v>
      </c>
      <c r="O160" s="150"/>
      <c r="P160" s="91"/>
      <c r="Q160" s="179">
        <v>568</v>
      </c>
      <c r="R160" s="154">
        <v>0.99127399650959858</v>
      </c>
      <c r="S160" s="179">
        <v>477</v>
      </c>
      <c r="T160" s="154">
        <v>0.99582463465553228</v>
      </c>
      <c r="U160" s="91"/>
      <c r="V160" s="155"/>
      <c r="W160" s="180">
        <v>2150</v>
      </c>
      <c r="X160" s="157">
        <v>0.95683133066310633</v>
      </c>
      <c r="Y160" s="180">
        <v>2109</v>
      </c>
      <c r="Z160" s="157">
        <v>0.9823008849557523</v>
      </c>
      <c r="AA160" s="158"/>
    </row>
    <row r="161" spans="1:27" s="74" customFormat="1">
      <c r="A161" s="75"/>
      <c r="B161" s="96"/>
      <c r="C161" s="548"/>
      <c r="D161" s="548"/>
      <c r="E161" s="177">
        <v>1</v>
      </c>
      <c r="F161" s="389" t="s">
        <v>421</v>
      </c>
      <c r="G161" s="177">
        <v>93</v>
      </c>
      <c r="H161" s="148">
        <v>1.6101108033241E-2</v>
      </c>
      <c r="I161" s="149"/>
      <c r="J161" s="150"/>
      <c r="K161" s="178"/>
      <c r="L161" s="152"/>
      <c r="M161" s="178"/>
      <c r="N161" s="152"/>
      <c r="O161" s="150"/>
      <c r="P161" s="91"/>
      <c r="Q161" s="179">
        <v>3</v>
      </c>
      <c r="R161" s="154">
        <v>5.235602094240838E-3</v>
      </c>
      <c r="S161" s="179"/>
      <c r="T161" s="154"/>
      <c r="U161" s="91"/>
      <c r="V161" s="155"/>
      <c r="W161" s="180">
        <v>62</v>
      </c>
      <c r="X161" s="157">
        <v>2.7592345349354695E-2</v>
      </c>
      <c r="Y161" s="180">
        <v>28</v>
      </c>
      <c r="Z161" s="157">
        <v>1.304145319049837E-2</v>
      </c>
      <c r="AA161" s="92"/>
    </row>
    <row r="162" spans="1:27" s="74" customFormat="1">
      <c r="A162" s="75"/>
      <c r="B162" s="96"/>
      <c r="C162" s="548"/>
      <c r="D162" s="548"/>
      <c r="E162" s="177">
        <v>2</v>
      </c>
      <c r="F162" s="389" t="s">
        <v>422</v>
      </c>
      <c r="G162" s="177">
        <v>37</v>
      </c>
      <c r="H162" s="148">
        <v>6.4058171745152359E-3</v>
      </c>
      <c r="I162" s="149"/>
      <c r="J162" s="150"/>
      <c r="K162" s="178"/>
      <c r="L162" s="152"/>
      <c r="M162" s="178"/>
      <c r="N162" s="152"/>
      <c r="O162" s="150"/>
      <c r="P162" s="91"/>
      <c r="Q162" s="179">
        <v>1</v>
      </c>
      <c r="R162" s="154">
        <v>1.7452006980802793E-3</v>
      </c>
      <c r="S162" s="179">
        <v>1</v>
      </c>
      <c r="T162" s="154">
        <v>2.0876826722338203E-3</v>
      </c>
      <c r="U162" s="91"/>
      <c r="V162" s="155"/>
      <c r="W162" s="180">
        <v>27</v>
      </c>
      <c r="X162" s="157">
        <v>1.2016021361815754E-2</v>
      </c>
      <c r="Y162" s="180">
        <v>8</v>
      </c>
      <c r="Z162" s="157">
        <v>3.7261294829995344E-3</v>
      </c>
      <c r="AA162" s="92"/>
    </row>
    <row r="163" spans="1:27" s="74" customFormat="1">
      <c r="A163" s="75"/>
      <c r="B163" s="96"/>
      <c r="C163" s="548"/>
      <c r="D163" s="548"/>
      <c r="E163" s="177">
        <v>3</v>
      </c>
      <c r="F163" s="389" t="s">
        <v>423</v>
      </c>
      <c r="G163" s="177">
        <v>12</v>
      </c>
      <c r="H163" s="148">
        <v>2.0775623268698062E-3</v>
      </c>
      <c r="I163" s="149"/>
      <c r="J163" s="150"/>
      <c r="K163" s="178"/>
      <c r="L163" s="152"/>
      <c r="M163" s="178"/>
      <c r="N163" s="152"/>
      <c r="O163" s="150"/>
      <c r="P163" s="91"/>
      <c r="Q163" s="179">
        <v>1</v>
      </c>
      <c r="R163" s="154">
        <v>1.7452006980802793E-3</v>
      </c>
      <c r="S163" s="179">
        <v>1</v>
      </c>
      <c r="T163" s="154">
        <v>2.0876826722338203E-3</v>
      </c>
      <c r="U163" s="91"/>
      <c r="V163" s="155"/>
      <c r="W163" s="180">
        <v>8</v>
      </c>
      <c r="X163" s="157">
        <v>3.5603026257231864E-3</v>
      </c>
      <c r="Y163" s="180">
        <v>2</v>
      </c>
      <c r="Z163" s="157">
        <v>9.3153237074988359E-4</v>
      </c>
      <c r="AA163" s="158"/>
    </row>
    <row r="164" spans="1:27" s="74" customFormat="1">
      <c r="A164" s="75"/>
      <c r="B164" s="96"/>
      <c r="C164" s="548"/>
      <c r="D164" s="548"/>
      <c r="E164" s="177"/>
      <c r="F164" s="389" t="s">
        <v>150</v>
      </c>
      <c r="G164" s="177">
        <v>5776</v>
      </c>
      <c r="H164" s="159">
        <v>23</v>
      </c>
      <c r="I164" s="149"/>
      <c r="J164" s="150"/>
      <c r="K164" s="178">
        <v>172</v>
      </c>
      <c r="L164" s="160">
        <v>0</v>
      </c>
      <c r="M164" s="178">
        <v>156</v>
      </c>
      <c r="N164" s="160">
        <v>0</v>
      </c>
      <c r="O164" s="150"/>
      <c r="P164" s="91"/>
      <c r="Q164" s="179">
        <v>573</v>
      </c>
      <c r="R164" s="161">
        <v>2</v>
      </c>
      <c r="S164" s="179">
        <v>479</v>
      </c>
      <c r="T164" s="161">
        <v>0</v>
      </c>
      <c r="U164" s="91"/>
      <c r="V164" s="155"/>
      <c r="W164" s="180">
        <v>2247</v>
      </c>
      <c r="X164" s="162">
        <v>9</v>
      </c>
      <c r="Y164" s="180">
        <v>2147</v>
      </c>
      <c r="Z164" s="162">
        <v>12</v>
      </c>
      <c r="AA164" s="92"/>
    </row>
    <row r="165" spans="1:27" s="74" customFormat="1">
      <c r="A165" s="75"/>
      <c r="B165" s="96"/>
      <c r="C165" s="545" t="s">
        <v>440</v>
      </c>
      <c r="D165" s="545" t="s">
        <v>441</v>
      </c>
      <c r="E165" s="181">
        <v>0</v>
      </c>
      <c r="F165" s="390" t="s">
        <v>149</v>
      </c>
      <c r="G165" s="181">
        <v>5774</v>
      </c>
      <c r="H165" s="164">
        <v>0.99930771893388726</v>
      </c>
      <c r="I165" s="149"/>
      <c r="J165" s="150"/>
      <c r="K165" s="165">
        <v>172</v>
      </c>
      <c r="L165" s="166">
        <v>1</v>
      </c>
      <c r="M165" s="167">
        <v>156</v>
      </c>
      <c r="N165" s="168">
        <v>1.0000000000000002</v>
      </c>
      <c r="O165" s="150"/>
      <c r="P165" s="91"/>
      <c r="Q165" s="169">
        <v>573</v>
      </c>
      <c r="R165" s="170">
        <v>1</v>
      </c>
      <c r="S165" s="171">
        <v>479</v>
      </c>
      <c r="T165" s="172">
        <v>1</v>
      </c>
      <c r="U165" s="91"/>
      <c r="V165" s="155"/>
      <c r="W165" s="173">
        <v>2245</v>
      </c>
      <c r="X165" s="174">
        <v>0.99866548042704639</v>
      </c>
      <c r="Y165" s="175">
        <v>2147</v>
      </c>
      <c r="Z165" s="176">
        <v>0.99953445065176905</v>
      </c>
      <c r="AA165" s="92"/>
    </row>
    <row r="166" spans="1:27" s="74" customFormat="1">
      <c r="A166" s="75"/>
      <c r="B166" s="96"/>
      <c r="C166" s="546"/>
      <c r="D166" s="546"/>
      <c r="E166" s="181">
        <v>1</v>
      </c>
      <c r="F166" s="390" t="s">
        <v>421</v>
      </c>
      <c r="G166" s="181">
        <v>4</v>
      </c>
      <c r="H166" s="164">
        <v>6.9228106611284187E-4</v>
      </c>
      <c r="I166" s="149"/>
      <c r="J166" s="150"/>
      <c r="K166" s="165"/>
      <c r="L166" s="166"/>
      <c r="M166" s="167"/>
      <c r="N166" s="168"/>
      <c r="O166" s="150"/>
      <c r="P166" s="91"/>
      <c r="Q166" s="169"/>
      <c r="R166" s="170"/>
      <c r="S166" s="171"/>
      <c r="T166" s="172"/>
      <c r="U166" s="91"/>
      <c r="V166" s="155"/>
      <c r="W166" s="173">
        <v>3</v>
      </c>
      <c r="X166" s="174">
        <v>1.3345195729537367E-3</v>
      </c>
      <c r="Y166" s="175">
        <v>1</v>
      </c>
      <c r="Z166" s="176">
        <v>4.6554934823091247E-4</v>
      </c>
      <c r="AA166" s="158"/>
    </row>
    <row r="167" spans="1:27" s="74" customFormat="1">
      <c r="A167" s="75"/>
      <c r="B167" s="96"/>
      <c r="C167" s="547"/>
      <c r="D167" s="547"/>
      <c r="E167" s="181"/>
      <c r="F167" s="390" t="s">
        <v>150</v>
      </c>
      <c r="G167" s="181">
        <v>5778</v>
      </c>
      <c r="H167" s="163">
        <v>21</v>
      </c>
      <c r="I167" s="149"/>
      <c r="J167" s="150"/>
      <c r="K167" s="165">
        <v>172</v>
      </c>
      <c r="L167" s="165">
        <v>0</v>
      </c>
      <c r="M167" s="167">
        <v>156</v>
      </c>
      <c r="N167" s="167">
        <v>0</v>
      </c>
      <c r="O167" s="150"/>
      <c r="P167" s="91"/>
      <c r="Q167" s="169">
        <v>573</v>
      </c>
      <c r="R167" s="169">
        <v>2</v>
      </c>
      <c r="S167" s="171">
        <v>479</v>
      </c>
      <c r="T167" s="171">
        <v>0</v>
      </c>
      <c r="U167" s="91"/>
      <c r="V167" s="155"/>
      <c r="W167" s="173">
        <v>2248</v>
      </c>
      <c r="X167" s="173">
        <v>8</v>
      </c>
      <c r="Y167" s="175">
        <v>2148</v>
      </c>
      <c r="Z167" s="175">
        <v>11</v>
      </c>
      <c r="AA167" s="92"/>
    </row>
    <row r="168" spans="1:27" s="74" customFormat="1">
      <c r="A168" s="75"/>
      <c r="B168" s="96"/>
      <c r="C168" s="548" t="s">
        <v>442</v>
      </c>
      <c r="D168" s="548" t="s">
        <v>443</v>
      </c>
      <c r="E168" s="177">
        <v>0</v>
      </c>
      <c r="F168" s="389" t="s">
        <v>149</v>
      </c>
      <c r="G168" s="177">
        <v>5745</v>
      </c>
      <c r="H168" s="148">
        <v>0.99497748527883612</v>
      </c>
      <c r="I168" s="149"/>
      <c r="J168" s="150"/>
      <c r="K168" s="178">
        <v>171</v>
      </c>
      <c r="L168" s="152">
        <v>0.9941860465116279</v>
      </c>
      <c r="M168" s="178">
        <v>156</v>
      </c>
      <c r="N168" s="152">
        <v>1.0000000000000002</v>
      </c>
      <c r="O168" s="150"/>
      <c r="P168" s="91"/>
      <c r="Q168" s="179">
        <v>570</v>
      </c>
      <c r="R168" s="154">
        <v>0.9947643979057591</v>
      </c>
      <c r="S168" s="179">
        <v>476</v>
      </c>
      <c r="T168" s="154">
        <v>0.99373695198329859</v>
      </c>
      <c r="U168" s="91"/>
      <c r="V168" s="155"/>
      <c r="W168" s="180">
        <v>2232</v>
      </c>
      <c r="X168" s="157">
        <v>0.99288256227758009</v>
      </c>
      <c r="Y168" s="180">
        <v>2138</v>
      </c>
      <c r="Z168" s="157">
        <v>0.99720149253731349</v>
      </c>
      <c r="AA168" s="92"/>
    </row>
    <row r="169" spans="1:27" s="74" customFormat="1">
      <c r="A169" s="75"/>
      <c r="B169" s="96"/>
      <c r="C169" s="548"/>
      <c r="D169" s="548"/>
      <c r="E169" s="177">
        <v>1</v>
      </c>
      <c r="F169" s="389" t="s">
        <v>421</v>
      </c>
      <c r="G169" s="177">
        <v>24</v>
      </c>
      <c r="H169" s="148">
        <v>4.1565639071700728E-3</v>
      </c>
      <c r="I169" s="149"/>
      <c r="J169" s="150"/>
      <c r="K169" s="178">
        <v>1</v>
      </c>
      <c r="L169" s="152">
        <v>5.8139534883720929E-3</v>
      </c>
      <c r="M169" s="178"/>
      <c r="N169" s="152"/>
      <c r="O169" s="150"/>
      <c r="P169" s="91"/>
      <c r="Q169" s="179">
        <v>2</v>
      </c>
      <c r="R169" s="154">
        <v>3.4904013961605585E-3</v>
      </c>
      <c r="S169" s="179">
        <v>3</v>
      </c>
      <c r="T169" s="154">
        <v>6.2630480167014616E-3</v>
      </c>
      <c r="U169" s="91"/>
      <c r="V169" s="155"/>
      <c r="W169" s="180">
        <v>14</v>
      </c>
      <c r="X169" s="157">
        <v>6.2277580071174376E-3</v>
      </c>
      <c r="Y169" s="180">
        <v>4</v>
      </c>
      <c r="Z169" s="157">
        <v>1.865671641791045E-3</v>
      </c>
      <c r="AA169" s="158"/>
    </row>
    <row r="170" spans="1:27" s="74" customFormat="1">
      <c r="A170" s="75"/>
      <c r="B170" s="96"/>
      <c r="C170" s="548"/>
      <c r="D170" s="548"/>
      <c r="E170" s="177">
        <v>2</v>
      </c>
      <c r="F170" s="389" t="s">
        <v>422</v>
      </c>
      <c r="G170" s="177">
        <v>3</v>
      </c>
      <c r="H170" s="148">
        <v>5.195704883962591E-4</v>
      </c>
      <c r="I170" s="149"/>
      <c r="J170" s="150"/>
      <c r="K170" s="178"/>
      <c r="L170" s="152"/>
      <c r="M170" s="178"/>
      <c r="N170" s="152"/>
      <c r="O170" s="150"/>
      <c r="P170" s="91"/>
      <c r="Q170" s="179">
        <v>1</v>
      </c>
      <c r="R170" s="154">
        <v>1.7452006980802793E-3</v>
      </c>
      <c r="S170" s="179"/>
      <c r="T170" s="154"/>
      <c r="U170" s="91"/>
      <c r="V170" s="155"/>
      <c r="W170" s="180">
        <v>1</v>
      </c>
      <c r="X170" s="157">
        <v>4.4483985765124558E-4</v>
      </c>
      <c r="Y170" s="180">
        <v>1</v>
      </c>
      <c r="Z170" s="157">
        <v>4.6641791044776124E-4</v>
      </c>
      <c r="AA170" s="92"/>
    </row>
    <row r="171" spans="1:27" s="74" customFormat="1">
      <c r="A171" s="75"/>
      <c r="B171" s="96"/>
      <c r="C171" s="548"/>
      <c r="D171" s="548"/>
      <c r="E171" s="177">
        <v>3</v>
      </c>
      <c r="F171" s="389" t="s">
        <v>423</v>
      </c>
      <c r="G171" s="177">
        <v>2</v>
      </c>
      <c r="H171" s="148">
        <v>3.4638032559750607E-4</v>
      </c>
      <c r="I171" s="149"/>
      <c r="J171" s="150"/>
      <c r="K171" s="178"/>
      <c r="L171" s="152"/>
      <c r="M171" s="178"/>
      <c r="N171" s="152"/>
      <c r="O171" s="150"/>
      <c r="P171" s="91"/>
      <c r="Q171" s="179"/>
      <c r="R171" s="154"/>
      <c r="S171" s="179"/>
      <c r="T171" s="154"/>
      <c r="U171" s="91"/>
      <c r="V171" s="155"/>
      <c r="W171" s="180">
        <v>1</v>
      </c>
      <c r="X171" s="157">
        <v>4.4483985765124558E-4</v>
      </c>
      <c r="Y171" s="180">
        <v>1</v>
      </c>
      <c r="Z171" s="157">
        <v>4.6641791044776124E-4</v>
      </c>
      <c r="AA171" s="92"/>
    </row>
    <row r="172" spans="1:27" s="74" customFormat="1">
      <c r="A172" s="75"/>
      <c r="B172" s="96"/>
      <c r="C172" s="548"/>
      <c r="D172" s="548"/>
      <c r="E172" s="177"/>
      <c r="F172" s="389" t="s">
        <v>150</v>
      </c>
      <c r="G172" s="177">
        <v>5774</v>
      </c>
      <c r="H172" s="159">
        <v>25</v>
      </c>
      <c r="I172" s="149"/>
      <c r="J172" s="150"/>
      <c r="K172" s="178">
        <v>172</v>
      </c>
      <c r="L172" s="160">
        <v>0</v>
      </c>
      <c r="M172" s="178">
        <v>156</v>
      </c>
      <c r="N172" s="160">
        <v>0</v>
      </c>
      <c r="O172" s="150"/>
      <c r="P172" s="91"/>
      <c r="Q172" s="179">
        <v>573</v>
      </c>
      <c r="R172" s="161">
        <v>2</v>
      </c>
      <c r="S172" s="179">
        <v>479</v>
      </c>
      <c r="T172" s="161">
        <v>0</v>
      </c>
      <c r="U172" s="91"/>
      <c r="V172" s="155"/>
      <c r="W172" s="180">
        <v>2248</v>
      </c>
      <c r="X172" s="162">
        <v>8</v>
      </c>
      <c r="Y172" s="180">
        <v>2144</v>
      </c>
      <c r="Z172" s="162">
        <v>15</v>
      </c>
      <c r="AA172" s="158"/>
    </row>
    <row r="173" spans="1:27" s="74" customFormat="1">
      <c r="A173" s="75"/>
      <c r="B173" s="96"/>
      <c r="C173" s="545" t="s">
        <v>444</v>
      </c>
      <c r="D173" s="545" t="s">
        <v>445</v>
      </c>
      <c r="E173" s="181">
        <v>0</v>
      </c>
      <c r="F173" s="390" t="s">
        <v>149</v>
      </c>
      <c r="G173" s="181">
        <v>5772</v>
      </c>
      <c r="H173" s="164">
        <v>0.99878871777124056</v>
      </c>
      <c r="I173" s="149"/>
      <c r="J173" s="150"/>
      <c r="K173" s="165">
        <v>172</v>
      </c>
      <c r="L173" s="166">
        <v>1</v>
      </c>
      <c r="M173" s="167">
        <v>156</v>
      </c>
      <c r="N173" s="168">
        <v>1.0000000000000002</v>
      </c>
      <c r="O173" s="150"/>
      <c r="P173" s="91"/>
      <c r="Q173" s="169">
        <v>573</v>
      </c>
      <c r="R173" s="170">
        <v>1</v>
      </c>
      <c r="S173" s="171">
        <v>479</v>
      </c>
      <c r="T173" s="172">
        <v>1</v>
      </c>
      <c r="U173" s="91"/>
      <c r="V173" s="155"/>
      <c r="W173" s="173">
        <v>2244</v>
      </c>
      <c r="X173" s="174">
        <v>0.99822064056939508</v>
      </c>
      <c r="Y173" s="175">
        <v>2146</v>
      </c>
      <c r="Z173" s="176">
        <v>0.9986040018613308</v>
      </c>
      <c r="AA173" s="92"/>
    </row>
    <row r="174" spans="1:27" s="74" customFormat="1">
      <c r="A174" s="75"/>
      <c r="B174" s="96"/>
      <c r="C174" s="546"/>
      <c r="D174" s="546"/>
      <c r="E174" s="181">
        <v>1</v>
      </c>
      <c r="F174" s="390" t="s">
        <v>148</v>
      </c>
      <c r="G174" s="181">
        <v>7</v>
      </c>
      <c r="H174" s="164">
        <v>1.2112822287593009E-3</v>
      </c>
      <c r="I174" s="149"/>
      <c r="J174" s="150"/>
      <c r="K174" s="165"/>
      <c r="L174" s="166"/>
      <c r="M174" s="167"/>
      <c r="N174" s="168"/>
      <c r="O174" s="150"/>
      <c r="P174" s="91"/>
      <c r="Q174" s="169"/>
      <c r="R174" s="170"/>
      <c r="S174" s="171"/>
      <c r="T174" s="172"/>
      <c r="U174" s="91"/>
      <c r="V174" s="155"/>
      <c r="W174" s="173">
        <v>4</v>
      </c>
      <c r="X174" s="174">
        <v>1.7793594306049823E-3</v>
      </c>
      <c r="Y174" s="175">
        <v>3</v>
      </c>
      <c r="Z174" s="176">
        <v>1.3959981386691483E-3</v>
      </c>
      <c r="AA174" s="92"/>
    </row>
    <row r="175" spans="1:27" s="74" customFormat="1">
      <c r="A175" s="75"/>
      <c r="B175" s="96"/>
      <c r="C175" s="547"/>
      <c r="D175" s="547"/>
      <c r="E175" s="181"/>
      <c r="F175" s="390" t="s">
        <v>150</v>
      </c>
      <c r="G175" s="181">
        <v>5779</v>
      </c>
      <c r="H175" s="163">
        <v>20</v>
      </c>
      <c r="I175" s="149"/>
      <c r="J175" s="150"/>
      <c r="K175" s="165">
        <v>172</v>
      </c>
      <c r="L175" s="165">
        <v>0</v>
      </c>
      <c r="M175" s="167">
        <v>156</v>
      </c>
      <c r="N175" s="167">
        <v>0</v>
      </c>
      <c r="O175" s="150"/>
      <c r="P175" s="91"/>
      <c r="Q175" s="169">
        <v>573</v>
      </c>
      <c r="R175" s="169">
        <v>2</v>
      </c>
      <c r="S175" s="171">
        <v>479</v>
      </c>
      <c r="T175" s="171">
        <v>0</v>
      </c>
      <c r="U175" s="91"/>
      <c r="V175" s="155"/>
      <c r="W175" s="173">
        <v>2248</v>
      </c>
      <c r="X175" s="173">
        <v>8</v>
      </c>
      <c r="Y175" s="175">
        <v>2149</v>
      </c>
      <c r="Z175" s="175">
        <v>10</v>
      </c>
      <c r="AA175" s="158"/>
    </row>
    <row r="176" spans="1:27" s="74" customFormat="1">
      <c r="A176" s="75"/>
      <c r="B176" s="96"/>
      <c r="C176" s="548" t="s">
        <v>446</v>
      </c>
      <c r="D176" s="548" t="s">
        <v>447</v>
      </c>
      <c r="E176" s="177">
        <v>0</v>
      </c>
      <c r="F176" s="389" t="s">
        <v>149</v>
      </c>
      <c r="G176" s="177">
        <v>5768</v>
      </c>
      <c r="H176" s="148">
        <v>0.99878787878787878</v>
      </c>
      <c r="I176" s="149"/>
      <c r="J176" s="150"/>
      <c r="K176" s="178">
        <v>172</v>
      </c>
      <c r="L176" s="152">
        <v>1</v>
      </c>
      <c r="M176" s="178">
        <v>156</v>
      </c>
      <c r="N176" s="152">
        <v>1.0000000000000002</v>
      </c>
      <c r="O176" s="150"/>
      <c r="P176" s="91"/>
      <c r="Q176" s="179">
        <v>572</v>
      </c>
      <c r="R176" s="154">
        <v>0.99825479930191974</v>
      </c>
      <c r="S176" s="179">
        <v>478</v>
      </c>
      <c r="T176" s="154">
        <v>1</v>
      </c>
      <c r="U176" s="91"/>
      <c r="V176" s="155"/>
      <c r="W176" s="180">
        <v>2244</v>
      </c>
      <c r="X176" s="157">
        <v>0.99866488651535379</v>
      </c>
      <c r="Y176" s="180">
        <v>2144</v>
      </c>
      <c r="Z176" s="157">
        <v>0.99860270144387531</v>
      </c>
      <c r="AA176" s="92"/>
    </row>
    <row r="177" spans="1:27" s="74" customFormat="1">
      <c r="A177" s="75"/>
      <c r="B177" s="96"/>
      <c r="C177" s="548"/>
      <c r="D177" s="548"/>
      <c r="E177" s="177">
        <v>1</v>
      </c>
      <c r="F177" s="389" t="s">
        <v>148</v>
      </c>
      <c r="G177" s="177">
        <v>7</v>
      </c>
      <c r="H177" s="148">
        <v>1.2121212121212121E-3</v>
      </c>
      <c r="I177" s="149"/>
      <c r="J177" s="150"/>
      <c r="K177" s="178"/>
      <c r="L177" s="152"/>
      <c r="M177" s="178"/>
      <c r="N177" s="152"/>
      <c r="O177" s="150"/>
      <c r="P177" s="91"/>
      <c r="Q177" s="179">
        <v>1</v>
      </c>
      <c r="R177" s="154">
        <v>1.7452006980802793E-3</v>
      </c>
      <c r="S177" s="179"/>
      <c r="T177" s="154"/>
      <c r="U177" s="91"/>
      <c r="V177" s="155"/>
      <c r="W177" s="180">
        <v>3</v>
      </c>
      <c r="X177" s="157">
        <v>1.3351134846461949E-3</v>
      </c>
      <c r="Y177" s="180">
        <v>3</v>
      </c>
      <c r="Z177" s="157">
        <v>1.3972985561248256E-3</v>
      </c>
      <c r="AA177" s="92"/>
    </row>
    <row r="178" spans="1:27" s="74" customFormat="1">
      <c r="A178" s="75"/>
      <c r="B178" s="96"/>
      <c r="C178" s="548"/>
      <c r="D178" s="548"/>
      <c r="E178" s="177"/>
      <c r="F178" s="389" t="s">
        <v>150</v>
      </c>
      <c r="G178" s="177">
        <v>5775</v>
      </c>
      <c r="H178" s="159">
        <v>24</v>
      </c>
      <c r="I178" s="149"/>
      <c r="J178" s="150"/>
      <c r="K178" s="178">
        <v>172</v>
      </c>
      <c r="L178" s="160">
        <v>0</v>
      </c>
      <c r="M178" s="178">
        <v>156</v>
      </c>
      <c r="N178" s="160">
        <v>0</v>
      </c>
      <c r="O178" s="150"/>
      <c r="P178" s="91"/>
      <c r="Q178" s="179">
        <v>573</v>
      </c>
      <c r="R178" s="161">
        <v>2</v>
      </c>
      <c r="S178" s="179">
        <v>478</v>
      </c>
      <c r="T178" s="161">
        <v>1</v>
      </c>
      <c r="U178" s="91"/>
      <c r="V178" s="155"/>
      <c r="W178" s="180">
        <v>2247</v>
      </c>
      <c r="X178" s="162">
        <v>9</v>
      </c>
      <c r="Y178" s="180">
        <v>2147</v>
      </c>
      <c r="Z178" s="162">
        <v>12</v>
      </c>
      <c r="AA178" s="158"/>
    </row>
    <row r="179" spans="1:27" s="74" customFormat="1">
      <c r="A179" s="75"/>
      <c r="B179" s="96"/>
      <c r="C179" s="545" t="s">
        <v>889</v>
      </c>
      <c r="D179" s="545" t="s">
        <v>1218</v>
      </c>
      <c r="E179" s="181">
        <v>1</v>
      </c>
      <c r="F179" s="390" t="s">
        <v>148</v>
      </c>
      <c r="G179" s="181">
        <v>1286</v>
      </c>
      <c r="H179" s="164">
        <v>0.22423714036617262</v>
      </c>
      <c r="I179" s="149"/>
      <c r="J179" s="150"/>
      <c r="K179" s="165">
        <v>18</v>
      </c>
      <c r="L179" s="166">
        <v>0.10526315789473684</v>
      </c>
      <c r="M179" s="167">
        <v>11</v>
      </c>
      <c r="N179" s="168">
        <v>7.1428571428571425E-2</v>
      </c>
      <c r="O179" s="150"/>
      <c r="P179" s="91"/>
      <c r="Q179" s="169">
        <v>103</v>
      </c>
      <c r="R179" s="170">
        <v>0.18070175438596489</v>
      </c>
      <c r="S179" s="171">
        <v>48</v>
      </c>
      <c r="T179" s="172">
        <v>0.100418410041841</v>
      </c>
      <c r="U179" s="91"/>
      <c r="V179" s="155"/>
      <c r="W179" s="173">
        <v>612</v>
      </c>
      <c r="X179" s="174">
        <v>0.27419354838709675</v>
      </c>
      <c r="Y179" s="175">
        <v>494</v>
      </c>
      <c r="Z179" s="176">
        <v>0.23214285714285712</v>
      </c>
      <c r="AA179" s="92"/>
    </row>
    <row r="180" spans="1:27" s="74" customFormat="1">
      <c r="A180" s="75"/>
      <c r="B180" s="96"/>
      <c r="C180" s="546"/>
      <c r="D180" s="546"/>
      <c r="E180" s="181">
        <v>2</v>
      </c>
      <c r="F180" s="390" t="s">
        <v>149</v>
      </c>
      <c r="G180" s="181">
        <v>4449</v>
      </c>
      <c r="H180" s="164">
        <v>0.7757628596338273</v>
      </c>
      <c r="I180" s="149"/>
      <c r="J180" s="150"/>
      <c r="K180" s="165">
        <v>153</v>
      </c>
      <c r="L180" s="166">
        <v>0.89473684210526316</v>
      </c>
      <c r="M180" s="167">
        <v>143</v>
      </c>
      <c r="N180" s="168">
        <v>0.9285714285714286</v>
      </c>
      <c r="O180" s="150"/>
      <c r="P180" s="91"/>
      <c r="Q180" s="169">
        <v>467</v>
      </c>
      <c r="R180" s="170">
        <v>0.81929824561403508</v>
      </c>
      <c r="S180" s="171">
        <v>430</v>
      </c>
      <c r="T180" s="172">
        <v>0.89958158995815896</v>
      </c>
      <c r="U180" s="91"/>
      <c r="V180" s="155"/>
      <c r="W180" s="173">
        <v>1620</v>
      </c>
      <c r="X180" s="174">
        <v>0.72580645161290325</v>
      </c>
      <c r="Y180" s="175">
        <v>1634</v>
      </c>
      <c r="Z180" s="176">
        <v>0.76785714285714279</v>
      </c>
      <c r="AA180" s="158"/>
    </row>
    <row r="181" spans="1:27" s="74" customFormat="1" ht="24" customHeight="1">
      <c r="A181" s="75"/>
      <c r="B181" s="96"/>
      <c r="C181" s="547"/>
      <c r="D181" s="547"/>
      <c r="E181" s="181"/>
      <c r="F181" s="390" t="s">
        <v>150</v>
      </c>
      <c r="G181" s="181">
        <v>5735</v>
      </c>
      <c r="H181" s="163">
        <v>64</v>
      </c>
      <c r="I181" s="149"/>
      <c r="J181" s="150"/>
      <c r="K181" s="165">
        <v>171</v>
      </c>
      <c r="L181" s="165">
        <v>1</v>
      </c>
      <c r="M181" s="167">
        <v>154</v>
      </c>
      <c r="N181" s="167">
        <v>2</v>
      </c>
      <c r="O181" s="150"/>
      <c r="P181" s="91"/>
      <c r="Q181" s="169">
        <v>570</v>
      </c>
      <c r="R181" s="169">
        <v>5</v>
      </c>
      <c r="S181" s="171">
        <v>478</v>
      </c>
      <c r="T181" s="171">
        <v>1</v>
      </c>
      <c r="U181" s="91"/>
      <c r="V181" s="155"/>
      <c r="W181" s="173">
        <v>2232</v>
      </c>
      <c r="X181" s="173">
        <v>24</v>
      </c>
      <c r="Y181" s="175">
        <v>2128</v>
      </c>
      <c r="Z181" s="175">
        <v>31</v>
      </c>
      <c r="AA181" s="92"/>
    </row>
    <row r="182" spans="1:27" s="74" customFormat="1">
      <c r="A182" s="75"/>
      <c r="B182" s="96"/>
      <c r="C182" s="550" t="s">
        <v>448</v>
      </c>
      <c r="D182" s="550" t="s">
        <v>449</v>
      </c>
      <c r="E182" s="177">
        <v>0</v>
      </c>
      <c r="F182" s="389" t="s">
        <v>149</v>
      </c>
      <c r="G182" s="177">
        <v>4668</v>
      </c>
      <c r="H182" s="148">
        <v>0.80789200415368645</v>
      </c>
      <c r="I182" s="149"/>
      <c r="J182" s="150"/>
      <c r="K182" s="178">
        <v>146</v>
      </c>
      <c r="L182" s="152">
        <v>0.84883720930232553</v>
      </c>
      <c r="M182" s="178">
        <v>135</v>
      </c>
      <c r="N182" s="152">
        <v>0.86538461538461542</v>
      </c>
      <c r="O182" s="150"/>
      <c r="P182" s="91"/>
      <c r="Q182" s="179">
        <v>440</v>
      </c>
      <c r="R182" s="154">
        <v>0.76788830715532286</v>
      </c>
      <c r="S182" s="179">
        <v>385</v>
      </c>
      <c r="T182" s="154">
        <v>0.80375782881002078</v>
      </c>
      <c r="U182" s="91"/>
      <c r="V182" s="155"/>
      <c r="W182" s="180">
        <v>1822</v>
      </c>
      <c r="X182" s="157">
        <v>0.81085892300845575</v>
      </c>
      <c r="Y182" s="180">
        <v>1740</v>
      </c>
      <c r="Z182" s="157">
        <v>0.80967892042810607</v>
      </c>
      <c r="AA182" s="92"/>
    </row>
    <row r="183" spans="1:27" s="74" customFormat="1">
      <c r="A183" s="75"/>
      <c r="B183" s="96"/>
      <c r="C183" s="552"/>
      <c r="D183" s="552"/>
      <c r="E183" s="177">
        <v>1</v>
      </c>
      <c r="F183" s="389" t="s">
        <v>421</v>
      </c>
      <c r="G183" s="177">
        <v>891</v>
      </c>
      <c r="H183" s="148">
        <v>0.15420560747663553</v>
      </c>
      <c r="I183" s="149"/>
      <c r="J183" s="150"/>
      <c r="K183" s="178">
        <v>21</v>
      </c>
      <c r="L183" s="152">
        <v>0.12209302325581396</v>
      </c>
      <c r="M183" s="178">
        <v>17</v>
      </c>
      <c r="N183" s="152">
        <v>0.10897435897435898</v>
      </c>
      <c r="O183" s="150"/>
      <c r="P183" s="91"/>
      <c r="Q183" s="179">
        <v>105</v>
      </c>
      <c r="R183" s="154">
        <v>0.18324607329842929</v>
      </c>
      <c r="S183" s="179">
        <v>80</v>
      </c>
      <c r="T183" s="154">
        <v>0.16701461377870566</v>
      </c>
      <c r="U183" s="91"/>
      <c r="V183" s="155"/>
      <c r="W183" s="180">
        <v>343</v>
      </c>
      <c r="X183" s="157">
        <v>0.15264797507788161</v>
      </c>
      <c r="Y183" s="180">
        <v>323</v>
      </c>
      <c r="Z183" s="157">
        <v>0.15030246626337831</v>
      </c>
      <c r="AA183" s="92"/>
    </row>
    <row r="184" spans="1:27" s="74" customFormat="1">
      <c r="A184" s="75"/>
      <c r="B184" s="96"/>
      <c r="C184" s="552"/>
      <c r="D184" s="552"/>
      <c r="E184" s="177">
        <v>2</v>
      </c>
      <c r="F184" s="389" t="s">
        <v>422</v>
      </c>
      <c r="G184" s="177">
        <v>197</v>
      </c>
      <c r="H184" s="148">
        <v>3.409484250605746E-2</v>
      </c>
      <c r="I184" s="149"/>
      <c r="J184" s="150"/>
      <c r="K184" s="178">
        <v>5</v>
      </c>
      <c r="L184" s="152">
        <v>2.9069767441860468E-2</v>
      </c>
      <c r="M184" s="178">
        <v>4</v>
      </c>
      <c r="N184" s="152">
        <v>2.5641025641025644E-2</v>
      </c>
      <c r="O184" s="150"/>
      <c r="P184" s="91"/>
      <c r="Q184" s="179">
        <v>25</v>
      </c>
      <c r="R184" s="154">
        <v>4.3630017452006981E-2</v>
      </c>
      <c r="S184" s="179">
        <v>10</v>
      </c>
      <c r="T184" s="154">
        <v>2.0876826722338208E-2</v>
      </c>
      <c r="U184" s="91"/>
      <c r="V184" s="155"/>
      <c r="W184" s="180">
        <v>74</v>
      </c>
      <c r="X184" s="157">
        <v>3.293279928793947E-2</v>
      </c>
      <c r="Y184" s="180">
        <v>79</v>
      </c>
      <c r="Z184" s="157">
        <v>3.6761284318287575E-2</v>
      </c>
      <c r="AA184" s="158"/>
    </row>
    <row r="185" spans="1:27" s="74" customFormat="1">
      <c r="A185" s="75"/>
      <c r="B185" s="96"/>
      <c r="C185" s="552"/>
      <c r="D185" s="552"/>
      <c r="E185" s="177">
        <v>3</v>
      </c>
      <c r="F185" s="389" t="s">
        <v>423</v>
      </c>
      <c r="G185" s="177">
        <v>22</v>
      </c>
      <c r="H185" s="148">
        <v>3.8075458636206306E-3</v>
      </c>
      <c r="I185" s="149"/>
      <c r="J185" s="150"/>
      <c r="K185" s="178"/>
      <c r="L185" s="152"/>
      <c r="M185" s="178"/>
      <c r="N185" s="152"/>
      <c r="O185" s="150"/>
      <c r="P185" s="91"/>
      <c r="Q185" s="179">
        <v>3</v>
      </c>
      <c r="R185" s="154">
        <v>5.235602094240838E-3</v>
      </c>
      <c r="S185" s="179">
        <v>4</v>
      </c>
      <c r="T185" s="154">
        <v>8.350730688935281E-3</v>
      </c>
      <c r="U185" s="91"/>
      <c r="V185" s="155"/>
      <c r="W185" s="180">
        <v>8</v>
      </c>
      <c r="X185" s="157">
        <v>3.5603026257231864E-3</v>
      </c>
      <c r="Y185" s="180">
        <v>7</v>
      </c>
      <c r="Z185" s="157">
        <v>3.2573289902280127E-3</v>
      </c>
      <c r="AA185" s="92"/>
    </row>
    <row r="186" spans="1:27" s="74" customFormat="1">
      <c r="A186" s="75"/>
      <c r="B186" s="96"/>
      <c r="C186" s="551"/>
      <c r="D186" s="551"/>
      <c r="E186" s="177"/>
      <c r="F186" s="389" t="s">
        <v>150</v>
      </c>
      <c r="G186" s="177">
        <v>5778</v>
      </c>
      <c r="H186" s="159">
        <v>21</v>
      </c>
      <c r="I186" s="149"/>
      <c r="J186" s="150"/>
      <c r="K186" s="178">
        <v>172</v>
      </c>
      <c r="L186" s="160">
        <v>0</v>
      </c>
      <c r="M186" s="178">
        <v>156</v>
      </c>
      <c r="N186" s="160">
        <v>0</v>
      </c>
      <c r="O186" s="150"/>
      <c r="P186" s="91"/>
      <c r="Q186" s="179">
        <v>573</v>
      </c>
      <c r="R186" s="161">
        <v>2</v>
      </c>
      <c r="S186" s="179">
        <v>479</v>
      </c>
      <c r="T186" s="161">
        <v>0</v>
      </c>
      <c r="U186" s="91"/>
      <c r="V186" s="155"/>
      <c r="W186" s="180">
        <v>2247</v>
      </c>
      <c r="X186" s="162">
        <v>9</v>
      </c>
      <c r="Y186" s="180">
        <v>2149</v>
      </c>
      <c r="Z186" s="162">
        <v>10</v>
      </c>
      <c r="AA186" s="92"/>
    </row>
    <row r="187" spans="1:27" s="74" customFormat="1">
      <c r="A187" s="75"/>
      <c r="B187" s="96"/>
      <c r="C187" s="549" t="s">
        <v>450</v>
      </c>
      <c r="D187" s="549" t="s">
        <v>451</v>
      </c>
      <c r="E187" s="181">
        <v>0</v>
      </c>
      <c r="F187" s="139" t="s">
        <v>149</v>
      </c>
      <c r="G187" s="181">
        <v>4914</v>
      </c>
      <c r="H187" s="164">
        <v>0.85105645999307244</v>
      </c>
      <c r="I187" s="149"/>
      <c r="J187" s="150"/>
      <c r="K187" s="165">
        <v>166</v>
      </c>
      <c r="L187" s="166">
        <v>0.9651162790697676</v>
      </c>
      <c r="M187" s="167">
        <v>152</v>
      </c>
      <c r="N187" s="168">
        <v>0.97435897435897445</v>
      </c>
      <c r="O187" s="150"/>
      <c r="P187" s="91"/>
      <c r="Q187" s="169">
        <v>525</v>
      </c>
      <c r="R187" s="170">
        <v>0.91623036649214651</v>
      </c>
      <c r="S187" s="171">
        <v>450</v>
      </c>
      <c r="T187" s="172">
        <v>0.93945720250521914</v>
      </c>
      <c r="U187" s="91"/>
      <c r="V187" s="155"/>
      <c r="W187" s="173">
        <v>1779</v>
      </c>
      <c r="X187" s="174">
        <v>0.79207479964381122</v>
      </c>
      <c r="Y187" s="175">
        <v>1840</v>
      </c>
      <c r="Z187" s="176">
        <v>0.85740913327120227</v>
      </c>
      <c r="AA187" s="158"/>
    </row>
    <row r="188" spans="1:27" s="74" customFormat="1">
      <c r="A188" s="75"/>
      <c r="B188" s="96"/>
      <c r="C188" s="549"/>
      <c r="D188" s="549"/>
      <c r="E188" s="181">
        <v>1</v>
      </c>
      <c r="F188" s="139" t="s">
        <v>421</v>
      </c>
      <c r="G188" s="181">
        <v>597</v>
      </c>
      <c r="H188" s="164">
        <v>0.10339452719085555</v>
      </c>
      <c r="I188" s="149"/>
      <c r="J188" s="150"/>
      <c r="K188" s="165">
        <v>6</v>
      </c>
      <c r="L188" s="166">
        <v>3.4883720930232558E-2</v>
      </c>
      <c r="M188" s="167">
        <v>3</v>
      </c>
      <c r="N188" s="168">
        <v>1.9230769230769232E-2</v>
      </c>
      <c r="O188" s="150"/>
      <c r="P188" s="91"/>
      <c r="Q188" s="169">
        <v>39</v>
      </c>
      <c r="R188" s="170">
        <v>6.8062827225130892E-2</v>
      </c>
      <c r="S188" s="171">
        <v>21</v>
      </c>
      <c r="T188" s="172">
        <v>4.3841336116910226E-2</v>
      </c>
      <c r="U188" s="91"/>
      <c r="V188" s="155"/>
      <c r="W188" s="173">
        <v>313</v>
      </c>
      <c r="X188" s="174">
        <v>0.13935886019590382</v>
      </c>
      <c r="Y188" s="175">
        <v>215</v>
      </c>
      <c r="Z188" s="176">
        <v>0.10018639328984155</v>
      </c>
      <c r="AA188" s="92"/>
    </row>
    <row r="189" spans="1:27" s="74" customFormat="1">
      <c r="A189" s="75"/>
      <c r="B189" s="96"/>
      <c r="C189" s="549"/>
      <c r="D189" s="549"/>
      <c r="E189" s="181">
        <v>2</v>
      </c>
      <c r="F189" s="139" t="s">
        <v>422</v>
      </c>
      <c r="G189" s="181">
        <v>237</v>
      </c>
      <c r="H189" s="164">
        <v>4.1046068583304472E-2</v>
      </c>
      <c r="I189" s="149"/>
      <c r="J189" s="150"/>
      <c r="K189" s="165"/>
      <c r="L189" s="166"/>
      <c r="M189" s="167">
        <v>1</v>
      </c>
      <c r="N189" s="168">
        <v>6.4102564102564109E-3</v>
      </c>
      <c r="O189" s="150"/>
      <c r="P189" s="91"/>
      <c r="Q189" s="169">
        <v>8</v>
      </c>
      <c r="R189" s="170">
        <v>1.3961605584642234E-2</v>
      </c>
      <c r="S189" s="171">
        <v>8</v>
      </c>
      <c r="T189" s="172">
        <v>1.6701461377870562E-2</v>
      </c>
      <c r="U189" s="91"/>
      <c r="V189" s="155"/>
      <c r="W189" s="173">
        <v>137</v>
      </c>
      <c r="X189" s="174">
        <v>6.09973285841496E-2</v>
      </c>
      <c r="Y189" s="175">
        <v>83</v>
      </c>
      <c r="Z189" s="176">
        <v>3.8676607642124883E-2</v>
      </c>
      <c r="AA189" s="92"/>
    </row>
    <row r="190" spans="1:27" s="74" customFormat="1">
      <c r="A190" s="75"/>
      <c r="B190" s="96"/>
      <c r="C190" s="549"/>
      <c r="D190" s="549"/>
      <c r="E190" s="181">
        <v>3</v>
      </c>
      <c r="F190" s="139" t="s">
        <v>423</v>
      </c>
      <c r="G190" s="181">
        <v>26</v>
      </c>
      <c r="H190" s="164">
        <v>4.5029442327675787E-3</v>
      </c>
      <c r="I190" s="149"/>
      <c r="J190" s="150"/>
      <c r="K190" s="165"/>
      <c r="L190" s="166"/>
      <c r="M190" s="167"/>
      <c r="N190" s="168"/>
      <c r="O190" s="150"/>
      <c r="P190" s="91"/>
      <c r="Q190" s="169">
        <v>1</v>
      </c>
      <c r="R190" s="170">
        <v>1.7452006980802793E-3</v>
      </c>
      <c r="S190" s="171"/>
      <c r="T190" s="172"/>
      <c r="U190" s="91"/>
      <c r="V190" s="155"/>
      <c r="W190" s="173">
        <v>17</v>
      </c>
      <c r="X190" s="174">
        <v>7.5690115761353517E-3</v>
      </c>
      <c r="Y190" s="175">
        <v>8</v>
      </c>
      <c r="Z190" s="176">
        <v>3.727865796831314E-3</v>
      </c>
      <c r="AA190" s="158"/>
    </row>
    <row r="191" spans="1:27" s="74" customFormat="1">
      <c r="A191" s="75"/>
      <c r="B191" s="96"/>
      <c r="C191" s="549"/>
      <c r="D191" s="549"/>
      <c r="E191" s="181"/>
      <c r="F191" s="139" t="s">
        <v>150</v>
      </c>
      <c r="G191" s="181">
        <v>5774</v>
      </c>
      <c r="H191" s="163">
        <v>25</v>
      </c>
      <c r="I191" s="149"/>
      <c r="J191" s="150"/>
      <c r="K191" s="165">
        <v>172</v>
      </c>
      <c r="L191" s="165">
        <v>0</v>
      </c>
      <c r="M191" s="167">
        <v>156</v>
      </c>
      <c r="N191" s="167">
        <v>0</v>
      </c>
      <c r="O191" s="150"/>
      <c r="P191" s="91"/>
      <c r="Q191" s="169">
        <v>573</v>
      </c>
      <c r="R191" s="169">
        <v>2</v>
      </c>
      <c r="S191" s="171">
        <v>479</v>
      </c>
      <c r="T191" s="171">
        <v>0</v>
      </c>
      <c r="U191" s="91"/>
      <c r="V191" s="155"/>
      <c r="W191" s="173">
        <v>2246</v>
      </c>
      <c r="X191" s="173">
        <v>10</v>
      </c>
      <c r="Y191" s="175">
        <v>2146</v>
      </c>
      <c r="Z191" s="175">
        <v>13</v>
      </c>
      <c r="AA191" s="92"/>
    </row>
    <row r="192" spans="1:27" s="74" customFormat="1">
      <c r="A192" s="75"/>
      <c r="B192" s="96"/>
      <c r="C192" s="548" t="s">
        <v>452</v>
      </c>
      <c r="D192" s="548" t="s">
        <v>453</v>
      </c>
      <c r="E192" s="177">
        <v>0</v>
      </c>
      <c r="F192" s="138" t="s">
        <v>149</v>
      </c>
      <c r="G192" s="177">
        <v>5525</v>
      </c>
      <c r="H192" s="148">
        <v>0.95704139961891566</v>
      </c>
      <c r="I192" s="149"/>
      <c r="J192" s="150"/>
      <c r="K192" s="178">
        <v>165</v>
      </c>
      <c r="L192" s="152">
        <v>0.95930232558139539</v>
      </c>
      <c r="M192" s="178">
        <v>154</v>
      </c>
      <c r="N192" s="152">
        <v>0.98717948717948734</v>
      </c>
      <c r="O192" s="150"/>
      <c r="P192" s="91"/>
      <c r="Q192" s="179">
        <v>538</v>
      </c>
      <c r="R192" s="154">
        <v>0.93891797556719025</v>
      </c>
      <c r="S192" s="179">
        <v>463</v>
      </c>
      <c r="T192" s="154">
        <v>0.96659707724425881</v>
      </c>
      <c r="U192" s="91"/>
      <c r="V192" s="155"/>
      <c r="W192" s="180">
        <v>2132</v>
      </c>
      <c r="X192" s="157">
        <v>0.94966592427616936</v>
      </c>
      <c r="Y192" s="180">
        <v>2071</v>
      </c>
      <c r="Z192" s="157">
        <v>0.96505125815470638</v>
      </c>
      <c r="AA192" s="92"/>
    </row>
    <row r="193" spans="1:27" s="74" customFormat="1">
      <c r="A193" s="75"/>
      <c r="B193" s="96"/>
      <c r="C193" s="548"/>
      <c r="D193" s="548"/>
      <c r="E193" s="177">
        <v>1</v>
      </c>
      <c r="F193" s="138" t="s">
        <v>421</v>
      </c>
      <c r="G193" s="177">
        <v>135</v>
      </c>
      <c r="H193" s="148">
        <v>2.3384721981638667E-2</v>
      </c>
      <c r="I193" s="149"/>
      <c r="J193" s="150"/>
      <c r="K193" s="178">
        <v>4</v>
      </c>
      <c r="L193" s="152">
        <v>2.3255813953488372E-2</v>
      </c>
      <c r="M193" s="178">
        <v>2</v>
      </c>
      <c r="N193" s="152">
        <v>1.2820512820512822E-2</v>
      </c>
      <c r="O193" s="150"/>
      <c r="P193" s="91"/>
      <c r="Q193" s="179">
        <v>18</v>
      </c>
      <c r="R193" s="154">
        <v>3.1413612565445032E-2</v>
      </c>
      <c r="S193" s="179">
        <v>10</v>
      </c>
      <c r="T193" s="154">
        <v>2.0876826722338208E-2</v>
      </c>
      <c r="U193" s="91"/>
      <c r="V193" s="155"/>
      <c r="W193" s="180">
        <v>63</v>
      </c>
      <c r="X193" s="157">
        <v>2.8062360801781736E-2</v>
      </c>
      <c r="Y193" s="180">
        <v>38</v>
      </c>
      <c r="Z193" s="157">
        <v>1.7707362534948742E-2</v>
      </c>
      <c r="AA193" s="158"/>
    </row>
    <row r="194" spans="1:27" s="74" customFormat="1">
      <c r="A194" s="75"/>
      <c r="B194" s="96"/>
      <c r="C194" s="548"/>
      <c r="D194" s="548"/>
      <c r="E194" s="177">
        <v>2</v>
      </c>
      <c r="F194" s="138" t="s">
        <v>422</v>
      </c>
      <c r="G194" s="177">
        <v>87</v>
      </c>
      <c r="H194" s="148">
        <v>1.5070154165944918E-2</v>
      </c>
      <c r="I194" s="149"/>
      <c r="J194" s="150"/>
      <c r="K194" s="178">
        <v>3</v>
      </c>
      <c r="L194" s="152">
        <v>1.7441860465116279E-2</v>
      </c>
      <c r="M194" s="178"/>
      <c r="N194" s="152"/>
      <c r="O194" s="150"/>
      <c r="P194" s="91"/>
      <c r="Q194" s="179">
        <v>15</v>
      </c>
      <c r="R194" s="154">
        <v>2.6178010471204188E-2</v>
      </c>
      <c r="S194" s="179">
        <v>2</v>
      </c>
      <c r="T194" s="154">
        <v>4.1753653444676405E-3</v>
      </c>
      <c r="U194" s="91"/>
      <c r="V194" s="155"/>
      <c r="W194" s="180">
        <v>36</v>
      </c>
      <c r="X194" s="157">
        <v>1.6035634743875277E-2</v>
      </c>
      <c r="Y194" s="180">
        <v>31</v>
      </c>
      <c r="Z194" s="157">
        <v>1.4445479962721341E-2</v>
      </c>
      <c r="AA194" s="92"/>
    </row>
    <row r="195" spans="1:27" s="74" customFormat="1">
      <c r="A195" s="75"/>
      <c r="B195" s="96"/>
      <c r="C195" s="548"/>
      <c r="D195" s="548"/>
      <c r="E195" s="177">
        <v>3</v>
      </c>
      <c r="F195" s="138" t="s">
        <v>423</v>
      </c>
      <c r="G195" s="177">
        <v>26</v>
      </c>
      <c r="H195" s="148">
        <v>4.5037242335007801E-3</v>
      </c>
      <c r="I195" s="149"/>
      <c r="J195" s="150"/>
      <c r="K195" s="178"/>
      <c r="L195" s="152"/>
      <c r="M195" s="178"/>
      <c r="N195" s="152"/>
      <c r="O195" s="150"/>
      <c r="P195" s="91"/>
      <c r="Q195" s="179">
        <v>2</v>
      </c>
      <c r="R195" s="154">
        <v>3.4904013961605585E-3</v>
      </c>
      <c r="S195" s="179">
        <v>4</v>
      </c>
      <c r="T195" s="154">
        <v>8.350730688935281E-3</v>
      </c>
      <c r="U195" s="91"/>
      <c r="V195" s="155"/>
      <c r="W195" s="180">
        <v>14</v>
      </c>
      <c r="X195" s="157">
        <v>6.2360801781737195E-3</v>
      </c>
      <c r="Y195" s="180">
        <v>6</v>
      </c>
      <c r="Z195" s="157">
        <v>2.7958993476234857E-3</v>
      </c>
      <c r="AA195" s="92"/>
    </row>
    <row r="196" spans="1:27" s="74" customFormat="1">
      <c r="A196" s="75"/>
      <c r="B196" s="96"/>
      <c r="C196" s="548"/>
      <c r="D196" s="548"/>
      <c r="E196" s="177"/>
      <c r="F196" s="138" t="s">
        <v>150</v>
      </c>
      <c r="G196" s="177">
        <v>5773</v>
      </c>
      <c r="H196" s="159">
        <v>26</v>
      </c>
      <c r="I196" s="149"/>
      <c r="J196" s="150"/>
      <c r="K196" s="178">
        <v>172</v>
      </c>
      <c r="L196" s="160">
        <v>0</v>
      </c>
      <c r="M196" s="178">
        <v>156</v>
      </c>
      <c r="N196" s="160">
        <v>0</v>
      </c>
      <c r="O196" s="150"/>
      <c r="P196" s="91"/>
      <c r="Q196" s="179">
        <v>573</v>
      </c>
      <c r="R196" s="161">
        <v>2</v>
      </c>
      <c r="S196" s="179">
        <v>479</v>
      </c>
      <c r="T196" s="161">
        <v>0</v>
      </c>
      <c r="U196" s="91"/>
      <c r="V196" s="155"/>
      <c r="W196" s="180">
        <v>2245</v>
      </c>
      <c r="X196" s="162">
        <v>11</v>
      </c>
      <c r="Y196" s="180">
        <v>2146</v>
      </c>
      <c r="Z196" s="162">
        <v>13</v>
      </c>
      <c r="AA196" s="158"/>
    </row>
    <row r="197" spans="1:27" s="74" customFormat="1">
      <c r="A197" s="75"/>
      <c r="B197" s="96"/>
      <c r="C197" s="549" t="s">
        <v>454</v>
      </c>
      <c r="D197" s="549" t="s">
        <v>455</v>
      </c>
      <c r="E197" s="181">
        <v>0</v>
      </c>
      <c r="F197" s="139" t="s">
        <v>149</v>
      </c>
      <c r="G197" s="181">
        <v>5453</v>
      </c>
      <c r="H197" s="164">
        <v>0.94391552709018522</v>
      </c>
      <c r="I197" s="149"/>
      <c r="J197" s="150"/>
      <c r="K197" s="165">
        <v>166</v>
      </c>
      <c r="L197" s="166">
        <v>0.97076023391812849</v>
      </c>
      <c r="M197" s="167">
        <v>148</v>
      </c>
      <c r="N197" s="168">
        <v>0.94871794871794879</v>
      </c>
      <c r="O197" s="150"/>
      <c r="P197" s="91"/>
      <c r="Q197" s="169">
        <v>547</v>
      </c>
      <c r="R197" s="170">
        <v>0.95462478184991273</v>
      </c>
      <c r="S197" s="171">
        <v>458</v>
      </c>
      <c r="T197" s="172">
        <v>0.95615866388308968</v>
      </c>
      <c r="U197" s="91"/>
      <c r="V197" s="155"/>
      <c r="W197" s="173">
        <v>2102</v>
      </c>
      <c r="X197" s="174">
        <v>0.93505338078291811</v>
      </c>
      <c r="Y197" s="175">
        <v>2030</v>
      </c>
      <c r="Z197" s="176">
        <v>0.94506517690875225</v>
      </c>
      <c r="AA197" s="92"/>
    </row>
    <row r="198" spans="1:27" s="74" customFormat="1">
      <c r="A198" s="75"/>
      <c r="B198" s="96"/>
      <c r="C198" s="549"/>
      <c r="D198" s="549"/>
      <c r="E198" s="181">
        <v>1</v>
      </c>
      <c r="F198" s="139" t="s">
        <v>421</v>
      </c>
      <c r="G198" s="181">
        <v>110</v>
      </c>
      <c r="H198" s="164">
        <v>1.9041024753332182E-2</v>
      </c>
      <c r="I198" s="149"/>
      <c r="J198" s="150"/>
      <c r="K198" s="165">
        <v>1</v>
      </c>
      <c r="L198" s="166">
        <v>5.8479532163742687E-3</v>
      </c>
      <c r="M198" s="167">
        <v>5</v>
      </c>
      <c r="N198" s="168">
        <v>3.2051282051282055E-2</v>
      </c>
      <c r="O198" s="150"/>
      <c r="P198" s="91"/>
      <c r="Q198" s="169">
        <v>10</v>
      </c>
      <c r="R198" s="170">
        <v>1.7452006980802792E-2</v>
      </c>
      <c r="S198" s="171">
        <v>7</v>
      </c>
      <c r="T198" s="172">
        <v>1.4613778705636743E-2</v>
      </c>
      <c r="U198" s="91"/>
      <c r="V198" s="155"/>
      <c r="W198" s="173">
        <v>51</v>
      </c>
      <c r="X198" s="174">
        <v>2.2686832740213526E-2</v>
      </c>
      <c r="Y198" s="175">
        <v>36</v>
      </c>
      <c r="Z198" s="176">
        <v>1.6759776536312849E-2</v>
      </c>
      <c r="AA198" s="92"/>
    </row>
    <row r="199" spans="1:27" s="74" customFormat="1">
      <c r="A199" s="75"/>
      <c r="B199" s="96"/>
      <c r="C199" s="549"/>
      <c r="D199" s="549"/>
      <c r="E199" s="181">
        <v>2</v>
      </c>
      <c r="F199" s="139" t="s">
        <v>422</v>
      </c>
      <c r="G199" s="181">
        <v>99</v>
      </c>
      <c r="H199" s="164">
        <v>1.7136922277998963E-2</v>
      </c>
      <c r="I199" s="149"/>
      <c r="J199" s="150"/>
      <c r="K199" s="165">
        <v>2</v>
      </c>
      <c r="L199" s="166">
        <v>1.1695906432748537E-2</v>
      </c>
      <c r="M199" s="167">
        <v>3</v>
      </c>
      <c r="N199" s="168">
        <v>1.9230769230769232E-2</v>
      </c>
      <c r="O199" s="150"/>
      <c r="P199" s="91"/>
      <c r="Q199" s="169">
        <v>6</v>
      </c>
      <c r="R199" s="170">
        <v>1.0471204188481676E-2</v>
      </c>
      <c r="S199" s="171">
        <v>5</v>
      </c>
      <c r="T199" s="172">
        <v>1.0438413361169104E-2</v>
      </c>
      <c r="U199" s="91"/>
      <c r="V199" s="155"/>
      <c r="W199" s="173">
        <v>38</v>
      </c>
      <c r="X199" s="174">
        <v>1.6903914590747332E-2</v>
      </c>
      <c r="Y199" s="175">
        <v>45</v>
      </c>
      <c r="Z199" s="176">
        <v>2.094972067039106E-2</v>
      </c>
      <c r="AA199" s="158"/>
    </row>
    <row r="200" spans="1:27" s="74" customFormat="1">
      <c r="A200" s="75"/>
      <c r="B200" s="96"/>
      <c r="C200" s="549"/>
      <c r="D200" s="549"/>
      <c r="E200" s="181">
        <v>3</v>
      </c>
      <c r="F200" s="139" t="s">
        <v>423</v>
      </c>
      <c r="G200" s="181">
        <v>115</v>
      </c>
      <c r="H200" s="164">
        <v>1.9906525878483641E-2</v>
      </c>
      <c r="I200" s="149"/>
      <c r="J200" s="150"/>
      <c r="K200" s="165">
        <v>2</v>
      </c>
      <c r="L200" s="166">
        <v>1.1695906432748537E-2</v>
      </c>
      <c r="M200" s="167"/>
      <c r="N200" s="168"/>
      <c r="O200" s="150"/>
      <c r="P200" s="91"/>
      <c r="Q200" s="169">
        <v>10</v>
      </c>
      <c r="R200" s="170">
        <v>1.7452006980802792E-2</v>
      </c>
      <c r="S200" s="171">
        <v>9</v>
      </c>
      <c r="T200" s="172">
        <v>1.8789144050104387E-2</v>
      </c>
      <c r="U200" s="91"/>
      <c r="V200" s="155"/>
      <c r="W200" s="173">
        <v>57</v>
      </c>
      <c r="X200" s="174">
        <v>2.5355871886120998E-2</v>
      </c>
      <c r="Y200" s="175">
        <v>37</v>
      </c>
      <c r="Z200" s="176">
        <v>1.7225325884543761E-2</v>
      </c>
      <c r="AA200" s="92"/>
    </row>
    <row r="201" spans="1:27" s="74" customFormat="1">
      <c r="A201" s="75"/>
      <c r="B201" s="96"/>
      <c r="C201" s="549"/>
      <c r="D201" s="549"/>
      <c r="E201" s="181"/>
      <c r="F201" s="139" t="s">
        <v>150</v>
      </c>
      <c r="G201" s="181">
        <v>5777</v>
      </c>
      <c r="H201" s="163">
        <v>22</v>
      </c>
      <c r="I201" s="149"/>
      <c r="J201" s="150"/>
      <c r="K201" s="165">
        <v>171</v>
      </c>
      <c r="L201" s="165">
        <v>1</v>
      </c>
      <c r="M201" s="167">
        <v>156</v>
      </c>
      <c r="N201" s="167">
        <v>0</v>
      </c>
      <c r="O201" s="150"/>
      <c r="P201" s="91"/>
      <c r="Q201" s="169">
        <v>573</v>
      </c>
      <c r="R201" s="169">
        <v>2</v>
      </c>
      <c r="S201" s="171">
        <v>479</v>
      </c>
      <c r="T201" s="171">
        <v>0</v>
      </c>
      <c r="U201" s="91"/>
      <c r="V201" s="155"/>
      <c r="W201" s="173">
        <v>2248</v>
      </c>
      <c r="X201" s="173">
        <v>8</v>
      </c>
      <c r="Y201" s="175">
        <v>2148</v>
      </c>
      <c r="Z201" s="175">
        <v>11</v>
      </c>
      <c r="AA201" s="92"/>
    </row>
    <row r="202" spans="1:27" s="74" customFormat="1">
      <c r="A202" s="75"/>
      <c r="B202" s="96"/>
      <c r="C202" s="548" t="s">
        <v>456</v>
      </c>
      <c r="D202" s="548" t="s">
        <v>457</v>
      </c>
      <c r="E202" s="177">
        <v>0</v>
      </c>
      <c r="F202" s="138" t="s">
        <v>149</v>
      </c>
      <c r="G202" s="177">
        <v>5321</v>
      </c>
      <c r="H202" s="148">
        <v>0.92266342985954564</v>
      </c>
      <c r="I202" s="149"/>
      <c r="J202" s="150"/>
      <c r="K202" s="178">
        <v>163</v>
      </c>
      <c r="L202" s="152">
        <v>0.95321637426900585</v>
      </c>
      <c r="M202" s="178">
        <v>151</v>
      </c>
      <c r="N202" s="152">
        <v>0.96794871794871806</v>
      </c>
      <c r="O202" s="150"/>
      <c r="P202" s="91"/>
      <c r="Q202" s="179">
        <v>529</v>
      </c>
      <c r="R202" s="154">
        <v>0.92321116928446767</v>
      </c>
      <c r="S202" s="179">
        <v>447</v>
      </c>
      <c r="T202" s="154">
        <v>0.93514644351464427</v>
      </c>
      <c r="U202" s="91"/>
      <c r="V202" s="155"/>
      <c r="W202" s="180">
        <v>2057</v>
      </c>
      <c r="X202" s="157">
        <v>0.91666666666666674</v>
      </c>
      <c r="Y202" s="180">
        <v>1972</v>
      </c>
      <c r="Z202" s="157">
        <v>0.9202053196453569</v>
      </c>
      <c r="AA202" s="158"/>
    </row>
    <row r="203" spans="1:27" s="74" customFormat="1">
      <c r="A203" s="75"/>
      <c r="B203" s="96"/>
      <c r="C203" s="548"/>
      <c r="D203" s="548"/>
      <c r="E203" s="177">
        <v>1</v>
      </c>
      <c r="F203" s="138" t="s">
        <v>421</v>
      </c>
      <c r="G203" s="177">
        <v>260</v>
      </c>
      <c r="H203" s="148">
        <v>4.5084099185018205E-2</v>
      </c>
      <c r="I203" s="149"/>
      <c r="J203" s="150"/>
      <c r="K203" s="178">
        <v>4</v>
      </c>
      <c r="L203" s="152">
        <v>2.3391812865497075E-2</v>
      </c>
      <c r="M203" s="178">
        <v>3</v>
      </c>
      <c r="N203" s="152">
        <v>1.9230769230769232E-2</v>
      </c>
      <c r="O203" s="150"/>
      <c r="P203" s="91"/>
      <c r="Q203" s="179">
        <v>25</v>
      </c>
      <c r="R203" s="154">
        <v>4.3630017452006981E-2</v>
      </c>
      <c r="S203" s="179">
        <v>21</v>
      </c>
      <c r="T203" s="154">
        <v>4.3933054393305436E-2</v>
      </c>
      <c r="U203" s="91"/>
      <c r="V203" s="155"/>
      <c r="W203" s="180">
        <v>119</v>
      </c>
      <c r="X203" s="157">
        <v>5.3030303030303025E-2</v>
      </c>
      <c r="Y203" s="180">
        <v>88</v>
      </c>
      <c r="Z203" s="157">
        <v>4.1063929071395243E-2</v>
      </c>
      <c r="AA203" s="92"/>
    </row>
    <row r="204" spans="1:27" s="74" customFormat="1">
      <c r="A204" s="75"/>
      <c r="B204" s="96"/>
      <c r="C204" s="548"/>
      <c r="D204" s="548"/>
      <c r="E204" s="177">
        <v>2</v>
      </c>
      <c r="F204" s="138" t="s">
        <v>422</v>
      </c>
      <c r="G204" s="177">
        <v>144</v>
      </c>
      <c r="H204" s="148">
        <v>2.4969654933240854E-2</v>
      </c>
      <c r="I204" s="149"/>
      <c r="J204" s="150"/>
      <c r="K204" s="178">
        <v>4</v>
      </c>
      <c r="L204" s="152">
        <v>2.3391812865497075E-2</v>
      </c>
      <c r="M204" s="178">
        <v>2</v>
      </c>
      <c r="N204" s="152">
        <v>1.2820512820512822E-2</v>
      </c>
      <c r="O204" s="150"/>
      <c r="P204" s="91"/>
      <c r="Q204" s="179">
        <v>16</v>
      </c>
      <c r="R204" s="154">
        <v>2.7923211169284468E-2</v>
      </c>
      <c r="S204" s="179">
        <v>6</v>
      </c>
      <c r="T204" s="154">
        <v>1.2552301255230125E-2</v>
      </c>
      <c r="U204" s="91"/>
      <c r="V204" s="155"/>
      <c r="W204" s="180">
        <v>53</v>
      </c>
      <c r="X204" s="157">
        <v>2.3618538324420676E-2</v>
      </c>
      <c r="Y204" s="180">
        <v>63</v>
      </c>
      <c r="Z204" s="157">
        <v>2.9398040130657957E-2</v>
      </c>
      <c r="AA204" s="92"/>
    </row>
    <row r="205" spans="1:27" s="74" customFormat="1">
      <c r="A205" s="75"/>
      <c r="B205" s="96"/>
      <c r="C205" s="548"/>
      <c r="D205" s="548"/>
      <c r="E205" s="177">
        <v>3</v>
      </c>
      <c r="F205" s="138" t="s">
        <v>423</v>
      </c>
      <c r="G205" s="177">
        <v>42</v>
      </c>
      <c r="H205" s="148">
        <v>7.2828160221952484E-3</v>
      </c>
      <c r="I205" s="149"/>
      <c r="J205" s="150"/>
      <c r="K205" s="178"/>
      <c r="L205" s="152"/>
      <c r="M205" s="178"/>
      <c r="N205" s="152"/>
      <c r="O205" s="150"/>
      <c r="P205" s="91"/>
      <c r="Q205" s="179">
        <v>3</v>
      </c>
      <c r="R205" s="154">
        <v>5.235602094240838E-3</v>
      </c>
      <c r="S205" s="179">
        <v>4</v>
      </c>
      <c r="T205" s="154">
        <v>8.368200836820083E-3</v>
      </c>
      <c r="U205" s="91"/>
      <c r="V205" s="155"/>
      <c r="W205" s="180">
        <v>15</v>
      </c>
      <c r="X205" s="157">
        <v>6.6844919786096255E-3</v>
      </c>
      <c r="Y205" s="180">
        <v>20</v>
      </c>
      <c r="Z205" s="157">
        <v>9.3327111525898284E-3</v>
      </c>
      <c r="AA205" s="158"/>
    </row>
    <row r="206" spans="1:27" s="74" customFormat="1">
      <c r="A206" s="75"/>
      <c r="B206" s="96"/>
      <c r="C206" s="548"/>
      <c r="D206" s="548"/>
      <c r="E206" s="177"/>
      <c r="F206" s="138" t="s">
        <v>150</v>
      </c>
      <c r="G206" s="177">
        <v>5767</v>
      </c>
      <c r="H206" s="159">
        <v>32</v>
      </c>
      <c r="I206" s="149"/>
      <c r="J206" s="150"/>
      <c r="K206" s="178">
        <v>171</v>
      </c>
      <c r="L206" s="160">
        <v>1</v>
      </c>
      <c r="M206" s="178">
        <v>156</v>
      </c>
      <c r="N206" s="160">
        <v>0</v>
      </c>
      <c r="O206" s="150"/>
      <c r="P206" s="91"/>
      <c r="Q206" s="179">
        <v>573</v>
      </c>
      <c r="R206" s="161">
        <v>2</v>
      </c>
      <c r="S206" s="179">
        <v>478</v>
      </c>
      <c r="T206" s="161">
        <v>1</v>
      </c>
      <c r="U206" s="91"/>
      <c r="V206" s="155"/>
      <c r="W206" s="180">
        <v>2244</v>
      </c>
      <c r="X206" s="162">
        <v>12</v>
      </c>
      <c r="Y206" s="180">
        <v>2143</v>
      </c>
      <c r="Z206" s="162">
        <v>16</v>
      </c>
      <c r="AA206" s="92"/>
    </row>
    <row r="207" spans="1:27" s="74" customFormat="1">
      <c r="A207" s="75"/>
      <c r="B207" s="96"/>
      <c r="C207" s="549" t="s">
        <v>458</v>
      </c>
      <c r="D207" s="549" t="s">
        <v>459</v>
      </c>
      <c r="E207" s="181">
        <v>0</v>
      </c>
      <c r="F207" s="139" t="s">
        <v>149</v>
      </c>
      <c r="G207" s="181">
        <v>5281</v>
      </c>
      <c r="H207" s="164">
        <v>0.91414228838497491</v>
      </c>
      <c r="I207" s="149"/>
      <c r="J207" s="150"/>
      <c r="K207" s="165">
        <v>166</v>
      </c>
      <c r="L207" s="166">
        <v>0.9651162790697676</v>
      </c>
      <c r="M207" s="167">
        <v>154</v>
      </c>
      <c r="N207" s="168">
        <v>0.99354838709677429</v>
      </c>
      <c r="O207" s="150"/>
      <c r="P207" s="91"/>
      <c r="Q207" s="169">
        <v>548</v>
      </c>
      <c r="R207" s="170">
        <v>0.95636998254799299</v>
      </c>
      <c r="S207" s="171">
        <v>460</v>
      </c>
      <c r="T207" s="172">
        <v>0.9603340292275574</v>
      </c>
      <c r="U207" s="91"/>
      <c r="V207" s="155"/>
      <c r="W207" s="173">
        <v>2000</v>
      </c>
      <c r="X207" s="174">
        <v>0.88967971530249113</v>
      </c>
      <c r="Y207" s="175">
        <v>1951</v>
      </c>
      <c r="Z207" s="176">
        <v>0.90828677839851024</v>
      </c>
      <c r="AA207" s="92"/>
    </row>
    <row r="208" spans="1:27" s="74" customFormat="1">
      <c r="A208" s="75"/>
      <c r="B208" s="96"/>
      <c r="C208" s="549"/>
      <c r="D208" s="549"/>
      <c r="E208" s="181">
        <v>1</v>
      </c>
      <c r="F208" s="139" t="s">
        <v>421</v>
      </c>
      <c r="G208" s="181">
        <v>267</v>
      </c>
      <c r="H208" s="164">
        <v>4.6217760083088109E-2</v>
      </c>
      <c r="I208" s="149"/>
      <c r="J208" s="150"/>
      <c r="K208" s="165">
        <v>4</v>
      </c>
      <c r="L208" s="166">
        <v>2.3255813953488372E-2</v>
      </c>
      <c r="M208" s="167"/>
      <c r="N208" s="168"/>
      <c r="O208" s="150"/>
      <c r="P208" s="91"/>
      <c r="Q208" s="169">
        <v>15</v>
      </c>
      <c r="R208" s="170">
        <v>2.6178010471204188E-2</v>
      </c>
      <c r="S208" s="171">
        <v>9</v>
      </c>
      <c r="T208" s="172">
        <v>1.8789144050104387E-2</v>
      </c>
      <c r="U208" s="91"/>
      <c r="V208" s="155"/>
      <c r="W208" s="173">
        <v>141</v>
      </c>
      <c r="X208" s="174">
        <v>6.2722419928825629E-2</v>
      </c>
      <c r="Y208" s="175">
        <v>98</v>
      </c>
      <c r="Z208" s="176">
        <v>4.5623836126629423E-2</v>
      </c>
      <c r="AA208" s="158"/>
    </row>
    <row r="209" spans="1:27" s="74" customFormat="1">
      <c r="A209" s="75"/>
      <c r="B209" s="96"/>
      <c r="C209" s="549"/>
      <c r="D209" s="549"/>
      <c r="E209" s="181">
        <v>2</v>
      </c>
      <c r="F209" s="139" t="s">
        <v>422</v>
      </c>
      <c r="G209" s="181">
        <v>176</v>
      </c>
      <c r="H209" s="164">
        <v>3.0465639605331489E-2</v>
      </c>
      <c r="I209" s="149"/>
      <c r="J209" s="150"/>
      <c r="K209" s="165">
        <v>2</v>
      </c>
      <c r="L209" s="166">
        <v>1.1627906976744186E-2</v>
      </c>
      <c r="M209" s="167">
        <v>1</v>
      </c>
      <c r="N209" s="168">
        <v>6.4516129032258064E-3</v>
      </c>
      <c r="O209" s="150"/>
      <c r="P209" s="91"/>
      <c r="Q209" s="169">
        <v>8</v>
      </c>
      <c r="R209" s="170">
        <v>1.3961605584642234E-2</v>
      </c>
      <c r="S209" s="171">
        <v>9</v>
      </c>
      <c r="T209" s="172">
        <v>1.8789144050104387E-2</v>
      </c>
      <c r="U209" s="91"/>
      <c r="V209" s="155"/>
      <c r="W209" s="173">
        <v>78</v>
      </c>
      <c r="X209" s="174">
        <v>3.4697508896797152E-2</v>
      </c>
      <c r="Y209" s="175">
        <v>78</v>
      </c>
      <c r="Z209" s="176">
        <v>3.631284916201117E-2</v>
      </c>
      <c r="AA209" s="92"/>
    </row>
    <row r="210" spans="1:27" s="74" customFormat="1">
      <c r="A210" s="75"/>
      <c r="B210" s="96"/>
      <c r="C210" s="549"/>
      <c r="D210" s="549"/>
      <c r="E210" s="181">
        <v>3</v>
      </c>
      <c r="F210" s="139" t="s">
        <v>423</v>
      </c>
      <c r="G210" s="181">
        <v>53</v>
      </c>
      <c r="H210" s="164">
        <v>9.1743119266055051E-3</v>
      </c>
      <c r="I210" s="149"/>
      <c r="J210" s="150"/>
      <c r="K210" s="165"/>
      <c r="L210" s="166"/>
      <c r="M210" s="167"/>
      <c r="N210" s="168"/>
      <c r="O210" s="150"/>
      <c r="P210" s="91"/>
      <c r="Q210" s="169">
        <v>2</v>
      </c>
      <c r="R210" s="170">
        <v>3.4904013961605585E-3</v>
      </c>
      <c r="S210" s="171">
        <v>1</v>
      </c>
      <c r="T210" s="172">
        <v>2.0876826722338203E-3</v>
      </c>
      <c r="U210" s="91"/>
      <c r="V210" s="155"/>
      <c r="W210" s="173">
        <v>29</v>
      </c>
      <c r="X210" s="174">
        <v>1.2900355871886123E-2</v>
      </c>
      <c r="Y210" s="175">
        <v>21</v>
      </c>
      <c r="Z210" s="176">
        <v>9.7765363128491621E-3</v>
      </c>
      <c r="AA210" s="92"/>
    </row>
    <row r="211" spans="1:27" s="74" customFormat="1">
      <c r="A211" s="75"/>
      <c r="B211" s="96"/>
      <c r="C211" s="549"/>
      <c r="D211" s="549"/>
      <c r="E211" s="181"/>
      <c r="F211" s="139" t="s">
        <v>150</v>
      </c>
      <c r="G211" s="181">
        <v>5777</v>
      </c>
      <c r="H211" s="163">
        <v>22</v>
      </c>
      <c r="I211" s="149"/>
      <c r="J211" s="150"/>
      <c r="K211" s="165">
        <v>172</v>
      </c>
      <c r="L211" s="165">
        <v>0</v>
      </c>
      <c r="M211" s="167">
        <v>155</v>
      </c>
      <c r="N211" s="167">
        <v>1</v>
      </c>
      <c r="O211" s="150"/>
      <c r="P211" s="91"/>
      <c r="Q211" s="169">
        <v>573</v>
      </c>
      <c r="R211" s="169">
        <v>2</v>
      </c>
      <c r="S211" s="171">
        <v>479</v>
      </c>
      <c r="T211" s="171">
        <v>0</v>
      </c>
      <c r="U211" s="91"/>
      <c r="V211" s="155"/>
      <c r="W211" s="173">
        <v>2248</v>
      </c>
      <c r="X211" s="173">
        <v>8</v>
      </c>
      <c r="Y211" s="175">
        <v>2148</v>
      </c>
      <c r="Z211" s="175">
        <v>11</v>
      </c>
      <c r="AA211" s="158"/>
    </row>
    <row r="212" spans="1:27" s="74" customFormat="1">
      <c r="A212" s="75"/>
      <c r="B212" s="96"/>
      <c r="C212" s="548" t="s">
        <v>460</v>
      </c>
      <c r="D212" s="548" t="s">
        <v>461</v>
      </c>
      <c r="E212" s="177">
        <v>0</v>
      </c>
      <c r="F212" s="138" t="s">
        <v>149</v>
      </c>
      <c r="G212" s="177">
        <v>5636</v>
      </c>
      <c r="H212" s="148">
        <v>0.97542402215299417</v>
      </c>
      <c r="I212" s="149"/>
      <c r="J212" s="150"/>
      <c r="K212" s="178">
        <v>171</v>
      </c>
      <c r="L212" s="152">
        <v>0.9941860465116279</v>
      </c>
      <c r="M212" s="178">
        <v>152</v>
      </c>
      <c r="N212" s="152">
        <v>0.97435897435897445</v>
      </c>
      <c r="O212" s="150"/>
      <c r="P212" s="91"/>
      <c r="Q212" s="179">
        <v>569</v>
      </c>
      <c r="R212" s="154">
        <v>0.99301919720767884</v>
      </c>
      <c r="S212" s="179">
        <v>471</v>
      </c>
      <c r="T212" s="154">
        <v>0.98329853862212946</v>
      </c>
      <c r="U212" s="91"/>
      <c r="V212" s="155"/>
      <c r="W212" s="180">
        <v>2182</v>
      </c>
      <c r="X212" s="157">
        <v>0.97064056939501786</v>
      </c>
      <c r="Y212" s="180">
        <v>2089</v>
      </c>
      <c r="Z212" s="157">
        <v>0.97253258845437618</v>
      </c>
      <c r="AA212" s="92"/>
    </row>
    <row r="213" spans="1:27" s="74" customFormat="1">
      <c r="A213" s="75"/>
      <c r="B213" s="96"/>
      <c r="C213" s="548"/>
      <c r="D213" s="548"/>
      <c r="E213" s="177">
        <v>1</v>
      </c>
      <c r="F213" s="138" t="s">
        <v>421</v>
      </c>
      <c r="G213" s="177">
        <v>83</v>
      </c>
      <c r="H213" s="148">
        <v>1.4364832121841468E-2</v>
      </c>
      <c r="I213" s="149"/>
      <c r="J213" s="150"/>
      <c r="K213" s="178"/>
      <c r="L213" s="152"/>
      <c r="M213" s="178">
        <v>4</v>
      </c>
      <c r="N213" s="152">
        <v>2.5641025641025644E-2</v>
      </c>
      <c r="O213" s="150"/>
      <c r="P213" s="91"/>
      <c r="Q213" s="179">
        <v>2</v>
      </c>
      <c r="R213" s="154">
        <v>3.4904013961605585E-3</v>
      </c>
      <c r="S213" s="179">
        <v>7</v>
      </c>
      <c r="T213" s="154">
        <v>1.4613778705636743E-2</v>
      </c>
      <c r="U213" s="91"/>
      <c r="V213" s="155"/>
      <c r="W213" s="180">
        <v>41</v>
      </c>
      <c r="X213" s="157">
        <v>1.8238434163701068E-2</v>
      </c>
      <c r="Y213" s="180">
        <v>29</v>
      </c>
      <c r="Z213" s="157">
        <v>1.3500931098696463E-2</v>
      </c>
      <c r="AA213" s="92"/>
    </row>
    <row r="214" spans="1:27" s="74" customFormat="1">
      <c r="A214" s="75"/>
      <c r="B214" s="96"/>
      <c r="C214" s="548"/>
      <c r="D214" s="548"/>
      <c r="E214" s="177">
        <v>2</v>
      </c>
      <c r="F214" s="138" t="s">
        <v>422</v>
      </c>
      <c r="G214" s="177">
        <v>45</v>
      </c>
      <c r="H214" s="148">
        <v>7.7881619937694713E-3</v>
      </c>
      <c r="I214" s="149"/>
      <c r="J214" s="150"/>
      <c r="K214" s="178">
        <v>1</v>
      </c>
      <c r="L214" s="152">
        <v>5.8139534883720929E-3</v>
      </c>
      <c r="M214" s="178"/>
      <c r="N214" s="152"/>
      <c r="O214" s="150"/>
      <c r="P214" s="91"/>
      <c r="Q214" s="179">
        <v>1</v>
      </c>
      <c r="R214" s="154">
        <v>1.7452006980802793E-3</v>
      </c>
      <c r="S214" s="179">
        <v>1</v>
      </c>
      <c r="T214" s="154">
        <v>2.0876826722338203E-3</v>
      </c>
      <c r="U214" s="91"/>
      <c r="V214" s="155"/>
      <c r="W214" s="180">
        <v>18</v>
      </c>
      <c r="X214" s="157">
        <v>8.0071174377224202E-3</v>
      </c>
      <c r="Y214" s="180">
        <v>24</v>
      </c>
      <c r="Z214" s="157">
        <v>1.1173184357541898E-2</v>
      </c>
      <c r="AA214" s="158"/>
    </row>
    <row r="215" spans="1:27" s="74" customFormat="1">
      <c r="A215" s="75"/>
      <c r="B215" s="96"/>
      <c r="C215" s="548"/>
      <c r="D215" s="548"/>
      <c r="E215" s="177">
        <v>3</v>
      </c>
      <c r="F215" s="138" t="s">
        <v>423</v>
      </c>
      <c r="G215" s="177">
        <v>14</v>
      </c>
      <c r="H215" s="148">
        <v>2.4229837313949464E-3</v>
      </c>
      <c r="I215" s="149"/>
      <c r="J215" s="150"/>
      <c r="K215" s="178"/>
      <c r="L215" s="152"/>
      <c r="M215" s="178"/>
      <c r="N215" s="152"/>
      <c r="O215" s="150"/>
      <c r="P215" s="91"/>
      <c r="Q215" s="179">
        <v>1</v>
      </c>
      <c r="R215" s="154">
        <v>1.7452006980802793E-3</v>
      </c>
      <c r="S215" s="179"/>
      <c r="T215" s="154"/>
      <c r="U215" s="91"/>
      <c r="V215" s="155"/>
      <c r="W215" s="180">
        <v>7</v>
      </c>
      <c r="X215" s="157">
        <v>3.1138790035587188E-3</v>
      </c>
      <c r="Y215" s="180">
        <v>6</v>
      </c>
      <c r="Z215" s="157">
        <v>2.7932960893854745E-3</v>
      </c>
      <c r="AA215" s="92"/>
    </row>
    <row r="216" spans="1:27" s="74" customFormat="1">
      <c r="A216" s="75"/>
      <c r="B216" s="96"/>
      <c r="C216" s="548"/>
      <c r="D216" s="548"/>
      <c r="E216" s="177"/>
      <c r="F216" s="138" t="s">
        <v>150</v>
      </c>
      <c r="G216" s="177">
        <v>5778</v>
      </c>
      <c r="H216" s="159">
        <v>21</v>
      </c>
      <c r="I216" s="149"/>
      <c r="J216" s="150"/>
      <c r="K216" s="178">
        <v>172</v>
      </c>
      <c r="L216" s="160">
        <v>0</v>
      </c>
      <c r="M216" s="178">
        <v>156</v>
      </c>
      <c r="N216" s="160">
        <v>0</v>
      </c>
      <c r="O216" s="150"/>
      <c r="P216" s="91"/>
      <c r="Q216" s="179">
        <v>573</v>
      </c>
      <c r="R216" s="161">
        <v>2</v>
      </c>
      <c r="S216" s="179">
        <v>479</v>
      </c>
      <c r="T216" s="161">
        <v>0</v>
      </c>
      <c r="U216" s="91"/>
      <c r="V216" s="155"/>
      <c r="W216" s="180">
        <v>2248</v>
      </c>
      <c r="X216" s="162">
        <v>8</v>
      </c>
      <c r="Y216" s="180">
        <v>2148</v>
      </c>
      <c r="Z216" s="162">
        <v>11</v>
      </c>
      <c r="AA216" s="92"/>
    </row>
    <row r="217" spans="1:27" s="74" customFormat="1">
      <c r="A217" s="75"/>
      <c r="B217" s="96"/>
      <c r="C217" s="549" t="s">
        <v>462</v>
      </c>
      <c r="D217" s="549" t="s">
        <v>463</v>
      </c>
      <c r="E217" s="181">
        <v>0</v>
      </c>
      <c r="F217" s="139" t="s">
        <v>149</v>
      </c>
      <c r="G217" s="181">
        <v>5745</v>
      </c>
      <c r="H217" s="164">
        <v>0.99463296398891965</v>
      </c>
      <c r="I217" s="149"/>
      <c r="J217" s="150"/>
      <c r="K217" s="165">
        <v>172</v>
      </c>
      <c r="L217" s="166">
        <v>1</v>
      </c>
      <c r="M217" s="167">
        <v>156</v>
      </c>
      <c r="N217" s="168">
        <v>1.0000000000000002</v>
      </c>
      <c r="O217" s="150"/>
      <c r="P217" s="91"/>
      <c r="Q217" s="169">
        <v>570</v>
      </c>
      <c r="R217" s="170">
        <v>0.99650349650349634</v>
      </c>
      <c r="S217" s="171">
        <v>478</v>
      </c>
      <c r="T217" s="172">
        <v>0.9979123173277662</v>
      </c>
      <c r="U217" s="91"/>
      <c r="V217" s="155"/>
      <c r="W217" s="173">
        <v>2229</v>
      </c>
      <c r="X217" s="174">
        <v>0.99198931909212273</v>
      </c>
      <c r="Y217" s="175">
        <v>2138</v>
      </c>
      <c r="Z217" s="176">
        <v>0.99534450651769091</v>
      </c>
      <c r="AA217" s="158"/>
    </row>
    <row r="218" spans="1:27" s="74" customFormat="1">
      <c r="A218" s="75"/>
      <c r="B218" s="96"/>
      <c r="C218" s="549"/>
      <c r="D218" s="549"/>
      <c r="E218" s="181">
        <v>1</v>
      </c>
      <c r="F218" s="139" t="s">
        <v>421</v>
      </c>
      <c r="G218" s="181">
        <v>13</v>
      </c>
      <c r="H218" s="164">
        <v>2.2506925207756235E-3</v>
      </c>
      <c r="I218" s="149"/>
      <c r="J218" s="150"/>
      <c r="K218" s="165"/>
      <c r="L218" s="166"/>
      <c r="M218" s="167"/>
      <c r="N218" s="168"/>
      <c r="O218" s="150"/>
      <c r="P218" s="91"/>
      <c r="Q218" s="169"/>
      <c r="R218" s="170"/>
      <c r="S218" s="171"/>
      <c r="T218" s="172"/>
      <c r="U218" s="91"/>
      <c r="V218" s="155"/>
      <c r="W218" s="173">
        <v>10</v>
      </c>
      <c r="X218" s="174">
        <v>4.450378282153983E-3</v>
      </c>
      <c r="Y218" s="175">
        <v>3</v>
      </c>
      <c r="Z218" s="176">
        <v>1.3966480446927373E-3</v>
      </c>
      <c r="AA218" s="92"/>
    </row>
    <row r="219" spans="1:27" s="74" customFormat="1">
      <c r="A219" s="75"/>
      <c r="B219" s="96"/>
      <c r="C219" s="549"/>
      <c r="D219" s="549"/>
      <c r="E219" s="181">
        <v>2</v>
      </c>
      <c r="F219" s="139" t="s">
        <v>422</v>
      </c>
      <c r="G219" s="181">
        <v>12</v>
      </c>
      <c r="H219" s="164">
        <v>2.0775623268698062E-3</v>
      </c>
      <c r="I219" s="149"/>
      <c r="J219" s="150"/>
      <c r="K219" s="165"/>
      <c r="L219" s="166"/>
      <c r="M219" s="167"/>
      <c r="N219" s="168"/>
      <c r="O219" s="150"/>
      <c r="P219" s="91"/>
      <c r="Q219" s="169"/>
      <c r="R219" s="170"/>
      <c r="S219" s="171">
        <v>1</v>
      </c>
      <c r="T219" s="172">
        <v>2.0876826722338203E-3</v>
      </c>
      <c r="U219" s="91"/>
      <c r="V219" s="155"/>
      <c r="W219" s="173">
        <v>6</v>
      </c>
      <c r="X219" s="174">
        <v>2.6702269692923898E-3</v>
      </c>
      <c r="Y219" s="175">
        <v>5</v>
      </c>
      <c r="Z219" s="176">
        <v>2.3277467411545625E-3</v>
      </c>
      <c r="AA219" s="92"/>
    </row>
    <row r="220" spans="1:27" s="74" customFormat="1">
      <c r="A220" s="75"/>
      <c r="B220" s="96"/>
      <c r="C220" s="549"/>
      <c r="D220" s="549"/>
      <c r="E220" s="181">
        <v>3</v>
      </c>
      <c r="F220" s="139" t="s">
        <v>423</v>
      </c>
      <c r="G220" s="181">
        <v>6</v>
      </c>
      <c r="H220" s="164">
        <v>1.0387811634349031E-3</v>
      </c>
      <c r="I220" s="149"/>
      <c r="J220" s="150"/>
      <c r="K220" s="165"/>
      <c r="L220" s="166"/>
      <c r="M220" s="167"/>
      <c r="N220" s="168"/>
      <c r="O220" s="150"/>
      <c r="P220" s="91"/>
      <c r="Q220" s="169">
        <v>2</v>
      </c>
      <c r="R220" s="170">
        <v>3.4965034965034965E-3</v>
      </c>
      <c r="S220" s="171"/>
      <c r="T220" s="172"/>
      <c r="U220" s="91"/>
      <c r="V220" s="155"/>
      <c r="W220" s="173">
        <v>2</v>
      </c>
      <c r="X220" s="174">
        <v>8.9007565643079659E-4</v>
      </c>
      <c r="Y220" s="175">
        <v>2</v>
      </c>
      <c r="Z220" s="176">
        <v>9.3109869646182495E-4</v>
      </c>
      <c r="AA220" s="158"/>
    </row>
    <row r="221" spans="1:27" s="74" customFormat="1">
      <c r="A221" s="75"/>
      <c r="B221" s="96"/>
      <c r="C221" s="549"/>
      <c r="D221" s="549"/>
      <c r="E221" s="181"/>
      <c r="F221" s="139" t="s">
        <v>150</v>
      </c>
      <c r="G221" s="181">
        <v>5776</v>
      </c>
      <c r="H221" s="163">
        <v>23</v>
      </c>
      <c r="I221" s="149"/>
      <c r="J221" s="150"/>
      <c r="K221" s="165">
        <v>172</v>
      </c>
      <c r="L221" s="165">
        <v>0</v>
      </c>
      <c r="M221" s="167">
        <v>156</v>
      </c>
      <c r="N221" s="167">
        <v>0</v>
      </c>
      <c r="O221" s="150"/>
      <c r="P221" s="91"/>
      <c r="Q221" s="169">
        <v>572</v>
      </c>
      <c r="R221" s="169">
        <v>3</v>
      </c>
      <c r="S221" s="171">
        <v>479</v>
      </c>
      <c r="T221" s="171">
        <v>0</v>
      </c>
      <c r="U221" s="91"/>
      <c r="V221" s="155"/>
      <c r="W221" s="173">
        <v>2247</v>
      </c>
      <c r="X221" s="173">
        <v>9</v>
      </c>
      <c r="Y221" s="175">
        <v>2148</v>
      </c>
      <c r="Z221" s="175">
        <v>11</v>
      </c>
      <c r="AA221" s="92"/>
    </row>
    <row r="222" spans="1:27" s="74" customFormat="1">
      <c r="A222" s="75"/>
      <c r="B222" s="96"/>
      <c r="C222" s="548" t="s">
        <v>464</v>
      </c>
      <c r="D222" s="548" t="s">
        <v>465</v>
      </c>
      <c r="E222" s="177">
        <v>0</v>
      </c>
      <c r="F222" s="138" t="s">
        <v>149</v>
      </c>
      <c r="G222" s="177">
        <v>5725</v>
      </c>
      <c r="H222" s="148">
        <v>0.99065582280671394</v>
      </c>
      <c r="I222" s="149"/>
      <c r="J222" s="150"/>
      <c r="K222" s="178">
        <v>171</v>
      </c>
      <c r="L222" s="152">
        <v>0.9941860465116279</v>
      </c>
      <c r="M222" s="178">
        <v>154</v>
      </c>
      <c r="N222" s="152">
        <v>0.98717948717948734</v>
      </c>
      <c r="O222" s="150"/>
      <c r="P222" s="91"/>
      <c r="Q222" s="179">
        <v>570</v>
      </c>
      <c r="R222" s="154">
        <v>0.9947643979057591</v>
      </c>
      <c r="S222" s="179">
        <v>478</v>
      </c>
      <c r="T222" s="154">
        <v>0.9979123173277662</v>
      </c>
      <c r="U222" s="91"/>
      <c r="V222" s="155"/>
      <c r="W222" s="180">
        <v>2216</v>
      </c>
      <c r="X222" s="157">
        <v>0.98576512455516019</v>
      </c>
      <c r="Y222" s="180">
        <v>2134</v>
      </c>
      <c r="Z222" s="157">
        <v>0.99302000930665413</v>
      </c>
      <c r="AA222" s="92"/>
    </row>
    <row r="223" spans="1:27" s="74" customFormat="1">
      <c r="A223" s="75"/>
      <c r="B223" s="96"/>
      <c r="C223" s="548"/>
      <c r="D223" s="548"/>
      <c r="E223" s="177">
        <v>1</v>
      </c>
      <c r="F223" s="138" t="s">
        <v>421</v>
      </c>
      <c r="G223" s="177">
        <v>29</v>
      </c>
      <c r="H223" s="148">
        <v>5.0181692334313899E-3</v>
      </c>
      <c r="I223" s="149"/>
      <c r="J223" s="150"/>
      <c r="K223" s="178">
        <v>1</v>
      </c>
      <c r="L223" s="152">
        <v>5.8139534883720929E-3</v>
      </c>
      <c r="M223" s="178">
        <v>2</v>
      </c>
      <c r="N223" s="152">
        <v>1.2820512820512822E-2</v>
      </c>
      <c r="O223" s="150"/>
      <c r="P223" s="91"/>
      <c r="Q223" s="179">
        <v>1</v>
      </c>
      <c r="R223" s="154">
        <v>1.7452006980802793E-3</v>
      </c>
      <c r="S223" s="179"/>
      <c r="T223" s="154"/>
      <c r="U223" s="91"/>
      <c r="V223" s="155"/>
      <c r="W223" s="180">
        <v>18</v>
      </c>
      <c r="X223" s="157">
        <v>8.0071174377224202E-3</v>
      </c>
      <c r="Y223" s="180">
        <v>7</v>
      </c>
      <c r="Z223" s="157">
        <v>3.2573289902280127E-3</v>
      </c>
      <c r="AA223" s="158"/>
    </row>
    <row r="224" spans="1:27" s="74" customFormat="1">
      <c r="A224" s="75"/>
      <c r="B224" s="96"/>
      <c r="C224" s="548"/>
      <c r="D224" s="548"/>
      <c r="E224" s="177">
        <v>2</v>
      </c>
      <c r="F224" s="138" t="s">
        <v>422</v>
      </c>
      <c r="G224" s="177">
        <v>19</v>
      </c>
      <c r="H224" s="148">
        <v>3.2877660494895311E-3</v>
      </c>
      <c r="I224" s="149"/>
      <c r="J224" s="150"/>
      <c r="K224" s="178"/>
      <c r="L224" s="152"/>
      <c r="M224" s="178"/>
      <c r="N224" s="152"/>
      <c r="O224" s="150"/>
      <c r="P224" s="91"/>
      <c r="Q224" s="179"/>
      <c r="R224" s="154"/>
      <c r="S224" s="179">
        <v>1</v>
      </c>
      <c r="T224" s="154">
        <v>2.0876826722338203E-3</v>
      </c>
      <c r="U224" s="91"/>
      <c r="V224" s="155"/>
      <c r="W224" s="180">
        <v>12</v>
      </c>
      <c r="X224" s="157">
        <v>5.3380782918149468E-3</v>
      </c>
      <c r="Y224" s="180">
        <v>6</v>
      </c>
      <c r="Z224" s="157">
        <v>2.7919962773382966E-3</v>
      </c>
      <c r="AA224" s="92"/>
    </row>
    <row r="225" spans="1:27" s="74" customFormat="1">
      <c r="A225" s="75"/>
      <c r="B225" s="96"/>
      <c r="C225" s="548"/>
      <c r="D225" s="548"/>
      <c r="E225" s="177">
        <v>3</v>
      </c>
      <c r="F225" s="138" t="s">
        <v>423</v>
      </c>
      <c r="G225" s="177">
        <v>6</v>
      </c>
      <c r="H225" s="148">
        <v>1.038241910365115E-3</v>
      </c>
      <c r="I225" s="149"/>
      <c r="J225" s="150"/>
      <c r="K225" s="178"/>
      <c r="L225" s="152"/>
      <c r="M225" s="178"/>
      <c r="N225" s="152"/>
      <c r="O225" s="150"/>
      <c r="P225" s="91"/>
      <c r="Q225" s="179">
        <v>2</v>
      </c>
      <c r="R225" s="154">
        <v>3.4904013961605585E-3</v>
      </c>
      <c r="S225" s="179"/>
      <c r="T225" s="154"/>
      <c r="U225" s="91"/>
      <c r="V225" s="155"/>
      <c r="W225" s="180">
        <v>2</v>
      </c>
      <c r="X225" s="157">
        <v>8.8967971530249117E-4</v>
      </c>
      <c r="Y225" s="180">
        <v>2</v>
      </c>
      <c r="Z225" s="157">
        <v>9.3066542577943223E-4</v>
      </c>
      <c r="AA225" s="92"/>
    </row>
    <row r="226" spans="1:27" s="74" customFormat="1">
      <c r="A226" s="75"/>
      <c r="B226" s="96"/>
      <c r="C226" s="548"/>
      <c r="D226" s="548"/>
      <c r="E226" s="177"/>
      <c r="F226" s="138" t="s">
        <v>150</v>
      </c>
      <c r="G226" s="177">
        <v>5779</v>
      </c>
      <c r="H226" s="159">
        <v>20</v>
      </c>
      <c r="I226" s="149"/>
      <c r="J226" s="150"/>
      <c r="K226" s="178">
        <v>172</v>
      </c>
      <c r="L226" s="160">
        <v>0</v>
      </c>
      <c r="M226" s="178">
        <v>156</v>
      </c>
      <c r="N226" s="160">
        <v>0</v>
      </c>
      <c r="O226" s="150"/>
      <c r="P226" s="91"/>
      <c r="Q226" s="179">
        <v>573</v>
      </c>
      <c r="R226" s="161">
        <v>2</v>
      </c>
      <c r="S226" s="179">
        <v>479</v>
      </c>
      <c r="T226" s="161">
        <v>0</v>
      </c>
      <c r="U226" s="91"/>
      <c r="V226" s="155"/>
      <c r="W226" s="180">
        <v>2248</v>
      </c>
      <c r="X226" s="162">
        <v>8</v>
      </c>
      <c r="Y226" s="180">
        <v>2149</v>
      </c>
      <c r="Z226" s="162">
        <v>10</v>
      </c>
      <c r="AA226" s="158"/>
    </row>
    <row r="227" spans="1:27" s="74" customFormat="1">
      <c r="A227" s="75"/>
      <c r="B227" s="96"/>
      <c r="C227" s="549" t="s">
        <v>466</v>
      </c>
      <c r="D227" s="549" t="s">
        <v>467</v>
      </c>
      <c r="E227" s="181">
        <v>0</v>
      </c>
      <c r="F227" s="139" t="s">
        <v>149</v>
      </c>
      <c r="G227" s="181">
        <v>5695</v>
      </c>
      <c r="H227" s="164">
        <v>0.9859764542936289</v>
      </c>
      <c r="I227" s="149"/>
      <c r="J227" s="150"/>
      <c r="K227" s="165">
        <v>169</v>
      </c>
      <c r="L227" s="166">
        <v>0.98255813953488369</v>
      </c>
      <c r="M227" s="167">
        <v>155</v>
      </c>
      <c r="N227" s="168">
        <v>1</v>
      </c>
      <c r="O227" s="150"/>
      <c r="P227" s="91"/>
      <c r="Q227" s="169">
        <v>570</v>
      </c>
      <c r="R227" s="170">
        <v>0.9947643979057591</v>
      </c>
      <c r="S227" s="171">
        <v>475</v>
      </c>
      <c r="T227" s="172">
        <v>0.99164926931106467</v>
      </c>
      <c r="U227" s="91"/>
      <c r="V227" s="155"/>
      <c r="W227" s="173">
        <v>2208</v>
      </c>
      <c r="X227" s="174">
        <v>0.98220640569395035</v>
      </c>
      <c r="Y227" s="175">
        <v>2116</v>
      </c>
      <c r="Z227" s="176">
        <v>0.98556124825337688</v>
      </c>
      <c r="AA227" s="92"/>
    </row>
    <row r="228" spans="1:27" s="74" customFormat="1">
      <c r="A228" s="75"/>
      <c r="B228" s="96"/>
      <c r="C228" s="549"/>
      <c r="D228" s="549"/>
      <c r="E228" s="181">
        <v>1</v>
      </c>
      <c r="F228" s="139" t="s">
        <v>421</v>
      </c>
      <c r="G228" s="181">
        <v>42</v>
      </c>
      <c r="H228" s="164">
        <v>7.2714681440443222E-3</v>
      </c>
      <c r="I228" s="149"/>
      <c r="J228" s="150"/>
      <c r="K228" s="165">
        <v>1</v>
      </c>
      <c r="L228" s="166">
        <v>5.8139534883720929E-3</v>
      </c>
      <c r="M228" s="167"/>
      <c r="N228" s="168"/>
      <c r="O228" s="150"/>
      <c r="P228" s="91"/>
      <c r="Q228" s="169">
        <v>2</v>
      </c>
      <c r="R228" s="170">
        <v>3.4904013961605585E-3</v>
      </c>
      <c r="S228" s="171">
        <v>2</v>
      </c>
      <c r="T228" s="172">
        <v>4.1753653444676405E-3</v>
      </c>
      <c r="U228" s="91"/>
      <c r="V228" s="155"/>
      <c r="W228" s="173">
        <v>19</v>
      </c>
      <c r="X228" s="174">
        <v>8.451957295373666E-3</v>
      </c>
      <c r="Y228" s="175">
        <v>18</v>
      </c>
      <c r="Z228" s="176">
        <v>8.3837913367489532E-3</v>
      </c>
      <c r="AA228" s="92"/>
    </row>
    <row r="229" spans="1:27" s="74" customFormat="1">
      <c r="A229" s="75"/>
      <c r="B229" s="96"/>
      <c r="C229" s="549"/>
      <c r="D229" s="549"/>
      <c r="E229" s="181">
        <v>2</v>
      </c>
      <c r="F229" s="139" t="s">
        <v>422</v>
      </c>
      <c r="G229" s="181">
        <v>31</v>
      </c>
      <c r="H229" s="164">
        <v>5.3670360110803332E-3</v>
      </c>
      <c r="I229" s="149"/>
      <c r="J229" s="150"/>
      <c r="K229" s="165">
        <v>2</v>
      </c>
      <c r="L229" s="166">
        <v>1.1627906976744186E-2</v>
      </c>
      <c r="M229" s="167"/>
      <c r="N229" s="168"/>
      <c r="O229" s="150"/>
      <c r="P229" s="91"/>
      <c r="Q229" s="169"/>
      <c r="R229" s="170"/>
      <c r="S229" s="171">
        <v>1</v>
      </c>
      <c r="T229" s="172">
        <v>2.0876826722338203E-3</v>
      </c>
      <c r="U229" s="91"/>
      <c r="V229" s="155"/>
      <c r="W229" s="173">
        <v>18</v>
      </c>
      <c r="X229" s="174">
        <v>8.0071174377224202E-3</v>
      </c>
      <c r="Y229" s="175">
        <v>10</v>
      </c>
      <c r="Z229" s="176">
        <v>4.657661853749418E-3</v>
      </c>
      <c r="AA229" s="158"/>
    </row>
    <row r="230" spans="1:27" s="74" customFormat="1">
      <c r="A230" s="75"/>
      <c r="B230" s="96"/>
      <c r="C230" s="549"/>
      <c r="D230" s="549"/>
      <c r="E230" s="181">
        <v>3</v>
      </c>
      <c r="F230" s="139" t="s">
        <v>423</v>
      </c>
      <c r="G230" s="181">
        <v>8</v>
      </c>
      <c r="H230" s="164">
        <v>1.3850415512465374E-3</v>
      </c>
      <c r="I230" s="149"/>
      <c r="J230" s="150"/>
      <c r="K230" s="165"/>
      <c r="L230" s="166"/>
      <c r="M230" s="167"/>
      <c r="N230" s="168"/>
      <c r="O230" s="150"/>
      <c r="P230" s="91"/>
      <c r="Q230" s="169">
        <v>1</v>
      </c>
      <c r="R230" s="170">
        <v>1.7452006980802793E-3</v>
      </c>
      <c r="S230" s="171">
        <v>1</v>
      </c>
      <c r="T230" s="172">
        <v>2.0876826722338203E-3</v>
      </c>
      <c r="U230" s="91"/>
      <c r="V230" s="155"/>
      <c r="W230" s="173">
        <v>3</v>
      </c>
      <c r="X230" s="174">
        <v>1.3345195729537367E-3</v>
      </c>
      <c r="Y230" s="175">
        <v>3</v>
      </c>
      <c r="Z230" s="176">
        <v>1.3972985561248256E-3</v>
      </c>
      <c r="AA230" s="92"/>
    </row>
    <row r="231" spans="1:27" s="74" customFormat="1">
      <c r="A231" s="75"/>
      <c r="B231" s="96"/>
      <c r="C231" s="549"/>
      <c r="D231" s="549"/>
      <c r="E231" s="181"/>
      <c r="F231" s="139" t="s">
        <v>150</v>
      </c>
      <c r="G231" s="181">
        <v>5776</v>
      </c>
      <c r="H231" s="163">
        <v>23</v>
      </c>
      <c r="I231" s="149"/>
      <c r="J231" s="150"/>
      <c r="K231" s="165">
        <v>172</v>
      </c>
      <c r="L231" s="165">
        <v>0</v>
      </c>
      <c r="M231" s="167">
        <v>155</v>
      </c>
      <c r="N231" s="167">
        <v>1</v>
      </c>
      <c r="O231" s="150"/>
      <c r="P231" s="91"/>
      <c r="Q231" s="169">
        <v>573</v>
      </c>
      <c r="R231" s="169">
        <v>2</v>
      </c>
      <c r="S231" s="171">
        <v>479</v>
      </c>
      <c r="T231" s="171">
        <v>0</v>
      </c>
      <c r="U231" s="91"/>
      <c r="V231" s="155"/>
      <c r="W231" s="173">
        <v>2248</v>
      </c>
      <c r="X231" s="173">
        <v>8</v>
      </c>
      <c r="Y231" s="175">
        <v>2147</v>
      </c>
      <c r="Z231" s="175">
        <v>12</v>
      </c>
      <c r="AA231" s="92"/>
    </row>
    <row r="232" spans="1:27" s="74" customFormat="1">
      <c r="A232" s="75"/>
      <c r="B232" s="96"/>
      <c r="C232" s="548" t="s">
        <v>468</v>
      </c>
      <c r="D232" s="548" t="s">
        <v>469</v>
      </c>
      <c r="E232" s="177">
        <v>0</v>
      </c>
      <c r="F232" s="138" t="s">
        <v>149</v>
      </c>
      <c r="G232" s="177">
        <v>5449</v>
      </c>
      <c r="H232" s="148">
        <v>0.9432231261900641</v>
      </c>
      <c r="I232" s="149"/>
      <c r="J232" s="150"/>
      <c r="K232" s="178">
        <v>172</v>
      </c>
      <c r="L232" s="152">
        <v>1</v>
      </c>
      <c r="M232" s="178">
        <v>156</v>
      </c>
      <c r="N232" s="152">
        <v>1.0000000000000002</v>
      </c>
      <c r="O232" s="150"/>
      <c r="P232" s="91"/>
      <c r="Q232" s="179">
        <v>562</v>
      </c>
      <c r="R232" s="154">
        <v>0.98080279232111689</v>
      </c>
      <c r="S232" s="179">
        <v>474</v>
      </c>
      <c r="T232" s="154">
        <v>0.98956158663883087</v>
      </c>
      <c r="U232" s="91"/>
      <c r="V232" s="155"/>
      <c r="W232" s="180">
        <v>2100</v>
      </c>
      <c r="X232" s="157">
        <v>0.93416370106761581</v>
      </c>
      <c r="Y232" s="180">
        <v>1983</v>
      </c>
      <c r="Z232" s="157">
        <v>0.92361434559850963</v>
      </c>
      <c r="AA232" s="158"/>
    </row>
    <row r="233" spans="1:27" s="74" customFormat="1">
      <c r="A233" s="75"/>
      <c r="B233" s="96"/>
      <c r="C233" s="548"/>
      <c r="D233" s="548"/>
      <c r="E233" s="177">
        <v>1</v>
      </c>
      <c r="F233" s="138" t="s">
        <v>421</v>
      </c>
      <c r="G233" s="177">
        <v>186</v>
      </c>
      <c r="H233" s="148">
        <v>3.2196641855634416E-2</v>
      </c>
      <c r="I233" s="149"/>
      <c r="J233" s="150"/>
      <c r="K233" s="178"/>
      <c r="L233" s="152"/>
      <c r="M233" s="178"/>
      <c r="N233" s="152"/>
      <c r="O233" s="150"/>
      <c r="P233" s="91"/>
      <c r="Q233" s="179">
        <v>5</v>
      </c>
      <c r="R233" s="154">
        <v>8.7260034904013961E-3</v>
      </c>
      <c r="S233" s="179">
        <v>4</v>
      </c>
      <c r="T233" s="154">
        <v>8.350730688935281E-3</v>
      </c>
      <c r="U233" s="91"/>
      <c r="V233" s="155"/>
      <c r="W233" s="180">
        <v>89</v>
      </c>
      <c r="X233" s="157">
        <v>3.9590747330960858E-2</v>
      </c>
      <c r="Y233" s="180">
        <v>88</v>
      </c>
      <c r="Z233" s="157">
        <v>4.0987424312994881E-2</v>
      </c>
      <c r="AA233" s="92"/>
    </row>
    <row r="234" spans="1:27" s="74" customFormat="1">
      <c r="A234" s="75"/>
      <c r="B234" s="96"/>
      <c r="C234" s="548"/>
      <c r="D234" s="548"/>
      <c r="E234" s="177">
        <v>2</v>
      </c>
      <c r="F234" s="138" t="s">
        <v>422</v>
      </c>
      <c r="G234" s="177">
        <v>122</v>
      </c>
      <c r="H234" s="148">
        <v>2.1118227453695692E-2</v>
      </c>
      <c r="I234" s="149"/>
      <c r="J234" s="150"/>
      <c r="K234" s="178"/>
      <c r="L234" s="152"/>
      <c r="M234" s="178"/>
      <c r="N234" s="152"/>
      <c r="O234" s="150"/>
      <c r="P234" s="91"/>
      <c r="Q234" s="179">
        <v>5</v>
      </c>
      <c r="R234" s="154">
        <v>8.7260034904013961E-3</v>
      </c>
      <c r="S234" s="179">
        <v>1</v>
      </c>
      <c r="T234" s="154">
        <v>2.0876826722338203E-3</v>
      </c>
      <c r="U234" s="91"/>
      <c r="V234" s="155"/>
      <c r="W234" s="180">
        <v>50</v>
      </c>
      <c r="X234" s="157">
        <v>2.2241992882562279E-2</v>
      </c>
      <c r="Y234" s="180">
        <v>66</v>
      </c>
      <c r="Z234" s="157">
        <v>3.0740568234746163E-2</v>
      </c>
      <c r="AA234" s="92"/>
    </row>
    <row r="235" spans="1:27" s="74" customFormat="1">
      <c r="A235" s="75"/>
      <c r="B235" s="96"/>
      <c r="C235" s="548"/>
      <c r="D235" s="548"/>
      <c r="E235" s="177">
        <v>3</v>
      </c>
      <c r="F235" s="138" t="s">
        <v>423</v>
      </c>
      <c r="G235" s="177">
        <v>20</v>
      </c>
      <c r="H235" s="148">
        <v>3.4620045006058509E-3</v>
      </c>
      <c r="I235" s="149"/>
      <c r="J235" s="150"/>
      <c r="K235" s="178"/>
      <c r="L235" s="152"/>
      <c r="M235" s="178"/>
      <c r="N235" s="152"/>
      <c r="O235" s="150"/>
      <c r="P235" s="91"/>
      <c r="Q235" s="179">
        <v>1</v>
      </c>
      <c r="R235" s="154">
        <v>1.7452006980802793E-3</v>
      </c>
      <c r="S235" s="179"/>
      <c r="T235" s="154"/>
      <c r="U235" s="91"/>
      <c r="V235" s="155"/>
      <c r="W235" s="180">
        <v>9</v>
      </c>
      <c r="X235" s="157">
        <v>4.0035587188612101E-3</v>
      </c>
      <c r="Y235" s="180">
        <v>10</v>
      </c>
      <c r="Z235" s="157">
        <v>4.657661853749418E-3</v>
      </c>
      <c r="AA235" s="158"/>
    </row>
    <row r="236" spans="1:27" s="74" customFormat="1">
      <c r="A236" s="75"/>
      <c r="B236" s="96"/>
      <c r="C236" s="548"/>
      <c r="D236" s="548"/>
      <c r="E236" s="177"/>
      <c r="F236" s="138" t="s">
        <v>150</v>
      </c>
      <c r="G236" s="177">
        <v>5777</v>
      </c>
      <c r="H236" s="159">
        <v>22</v>
      </c>
      <c r="I236" s="149"/>
      <c r="J236" s="150"/>
      <c r="K236" s="178">
        <v>172</v>
      </c>
      <c r="L236" s="160">
        <v>0</v>
      </c>
      <c r="M236" s="178">
        <v>156</v>
      </c>
      <c r="N236" s="160">
        <v>0</v>
      </c>
      <c r="O236" s="150"/>
      <c r="P236" s="91"/>
      <c r="Q236" s="179">
        <v>573</v>
      </c>
      <c r="R236" s="161">
        <v>2</v>
      </c>
      <c r="S236" s="179">
        <v>479</v>
      </c>
      <c r="T236" s="161">
        <v>0</v>
      </c>
      <c r="U236" s="91"/>
      <c r="V236" s="155"/>
      <c r="W236" s="180">
        <v>2248</v>
      </c>
      <c r="X236" s="162">
        <v>8</v>
      </c>
      <c r="Y236" s="180">
        <v>2147</v>
      </c>
      <c r="Z236" s="162">
        <v>12</v>
      </c>
      <c r="AA236" s="92"/>
    </row>
    <row r="237" spans="1:27" s="74" customFormat="1">
      <c r="A237" s="75"/>
      <c r="B237" s="96"/>
      <c r="C237" s="549" t="s">
        <v>470</v>
      </c>
      <c r="D237" s="549" t="s">
        <v>471</v>
      </c>
      <c r="E237" s="181">
        <v>0</v>
      </c>
      <c r="F237" s="139" t="s">
        <v>149</v>
      </c>
      <c r="G237" s="181">
        <v>5158</v>
      </c>
      <c r="H237" s="164">
        <v>0.89269643475250959</v>
      </c>
      <c r="I237" s="149"/>
      <c r="J237" s="150"/>
      <c r="K237" s="165">
        <v>172</v>
      </c>
      <c r="L237" s="166">
        <v>1</v>
      </c>
      <c r="M237" s="167">
        <v>155</v>
      </c>
      <c r="N237" s="168">
        <v>0.99358974358974361</v>
      </c>
      <c r="O237" s="150"/>
      <c r="P237" s="91"/>
      <c r="Q237" s="169">
        <v>557</v>
      </c>
      <c r="R237" s="170">
        <v>0.97207678883071547</v>
      </c>
      <c r="S237" s="171">
        <v>467</v>
      </c>
      <c r="T237" s="172">
        <v>0.97494780793319402</v>
      </c>
      <c r="U237" s="91"/>
      <c r="V237" s="155"/>
      <c r="W237" s="173">
        <v>1932</v>
      </c>
      <c r="X237" s="174">
        <v>0.85943060498220647</v>
      </c>
      <c r="Y237" s="175">
        <v>1873</v>
      </c>
      <c r="Z237" s="176">
        <v>0.87197392923649897</v>
      </c>
      <c r="AA237" s="92"/>
    </row>
    <row r="238" spans="1:27" s="74" customFormat="1">
      <c r="A238" s="75"/>
      <c r="B238" s="96"/>
      <c r="C238" s="549"/>
      <c r="D238" s="549"/>
      <c r="E238" s="181">
        <v>1</v>
      </c>
      <c r="F238" s="139" t="s">
        <v>421</v>
      </c>
      <c r="G238" s="181">
        <v>343</v>
      </c>
      <c r="H238" s="164">
        <v>5.9363101419176188E-2</v>
      </c>
      <c r="I238" s="149"/>
      <c r="J238" s="150"/>
      <c r="K238" s="165"/>
      <c r="L238" s="166"/>
      <c r="M238" s="167">
        <v>1</v>
      </c>
      <c r="N238" s="168">
        <v>6.4102564102564109E-3</v>
      </c>
      <c r="O238" s="150"/>
      <c r="P238" s="91"/>
      <c r="Q238" s="169">
        <v>9</v>
      </c>
      <c r="R238" s="170">
        <v>1.5706806282722516E-2</v>
      </c>
      <c r="S238" s="171">
        <v>9</v>
      </c>
      <c r="T238" s="172">
        <v>1.8789144050104387E-2</v>
      </c>
      <c r="U238" s="91"/>
      <c r="V238" s="155"/>
      <c r="W238" s="173">
        <v>172</v>
      </c>
      <c r="X238" s="174">
        <v>7.6512455516014238E-2</v>
      </c>
      <c r="Y238" s="175">
        <v>152</v>
      </c>
      <c r="Z238" s="176">
        <v>7.0763500931098691E-2</v>
      </c>
      <c r="AA238" s="158"/>
    </row>
    <row r="239" spans="1:27" s="74" customFormat="1">
      <c r="A239" s="75"/>
      <c r="B239" s="96"/>
      <c r="C239" s="549"/>
      <c r="D239" s="549"/>
      <c r="E239" s="181">
        <v>2</v>
      </c>
      <c r="F239" s="139" t="s">
        <v>422</v>
      </c>
      <c r="G239" s="181">
        <v>233</v>
      </c>
      <c r="H239" s="164">
        <v>4.0325372101073037E-2</v>
      </c>
      <c r="I239" s="149"/>
      <c r="J239" s="150"/>
      <c r="K239" s="165"/>
      <c r="L239" s="166"/>
      <c r="M239" s="167"/>
      <c r="N239" s="168"/>
      <c r="O239" s="150"/>
      <c r="P239" s="91"/>
      <c r="Q239" s="169">
        <v>6</v>
      </c>
      <c r="R239" s="170">
        <v>1.0471204188481676E-2</v>
      </c>
      <c r="S239" s="171">
        <v>1</v>
      </c>
      <c r="T239" s="172">
        <v>2.0876826722338203E-3</v>
      </c>
      <c r="U239" s="91"/>
      <c r="V239" s="155"/>
      <c r="W239" s="173">
        <v>122</v>
      </c>
      <c r="X239" s="174">
        <v>5.4270462633451963E-2</v>
      </c>
      <c r="Y239" s="175">
        <v>104</v>
      </c>
      <c r="Z239" s="176">
        <v>4.8417132216014895E-2</v>
      </c>
      <c r="AA239" s="92"/>
    </row>
    <row r="240" spans="1:27" s="74" customFormat="1">
      <c r="A240" s="75"/>
      <c r="B240" s="96"/>
      <c r="C240" s="549"/>
      <c r="D240" s="549"/>
      <c r="E240" s="181">
        <v>3</v>
      </c>
      <c r="F240" s="139" t="s">
        <v>423</v>
      </c>
      <c r="G240" s="181">
        <v>44</v>
      </c>
      <c r="H240" s="164">
        <v>7.6150917272412612E-3</v>
      </c>
      <c r="I240" s="149"/>
      <c r="J240" s="150"/>
      <c r="K240" s="165"/>
      <c r="L240" s="166"/>
      <c r="M240" s="167"/>
      <c r="N240" s="168"/>
      <c r="O240" s="150"/>
      <c r="P240" s="91"/>
      <c r="Q240" s="169">
        <v>1</v>
      </c>
      <c r="R240" s="170">
        <v>1.7452006980802793E-3</v>
      </c>
      <c r="S240" s="171">
        <v>2</v>
      </c>
      <c r="T240" s="172">
        <v>4.1753653444676405E-3</v>
      </c>
      <c r="U240" s="91"/>
      <c r="V240" s="155"/>
      <c r="W240" s="173">
        <v>22</v>
      </c>
      <c r="X240" s="174">
        <v>9.7864768683274036E-3</v>
      </c>
      <c r="Y240" s="175">
        <v>19</v>
      </c>
      <c r="Z240" s="176">
        <v>8.8454376163873364E-3</v>
      </c>
      <c r="AA240" s="92"/>
    </row>
    <row r="241" spans="1:27" s="74" customFormat="1">
      <c r="A241" s="75"/>
      <c r="B241" s="96"/>
      <c r="C241" s="549"/>
      <c r="D241" s="549"/>
      <c r="E241" s="181"/>
      <c r="F241" s="139" t="s">
        <v>150</v>
      </c>
      <c r="G241" s="181">
        <v>5778</v>
      </c>
      <c r="H241" s="163">
        <v>21</v>
      </c>
      <c r="I241" s="149"/>
      <c r="J241" s="150"/>
      <c r="K241" s="165">
        <v>172</v>
      </c>
      <c r="L241" s="165">
        <v>0</v>
      </c>
      <c r="M241" s="167">
        <v>156</v>
      </c>
      <c r="N241" s="167">
        <v>0</v>
      </c>
      <c r="O241" s="150"/>
      <c r="P241" s="91"/>
      <c r="Q241" s="169">
        <v>573</v>
      </c>
      <c r="R241" s="169">
        <v>2</v>
      </c>
      <c r="S241" s="171">
        <v>479</v>
      </c>
      <c r="T241" s="171">
        <v>0</v>
      </c>
      <c r="U241" s="91"/>
      <c r="V241" s="155"/>
      <c r="W241" s="173">
        <v>2248</v>
      </c>
      <c r="X241" s="173">
        <v>8</v>
      </c>
      <c r="Y241" s="175">
        <v>2148</v>
      </c>
      <c r="Z241" s="175">
        <v>11</v>
      </c>
      <c r="AA241" s="158"/>
    </row>
    <row r="242" spans="1:27" s="74" customFormat="1">
      <c r="A242" s="75"/>
      <c r="B242" s="96"/>
      <c r="C242" s="548" t="s">
        <v>472</v>
      </c>
      <c r="D242" s="548" t="s">
        <v>473</v>
      </c>
      <c r="E242" s="177">
        <v>0</v>
      </c>
      <c r="F242" s="138" t="s">
        <v>149</v>
      </c>
      <c r="G242" s="177">
        <v>5553</v>
      </c>
      <c r="H242" s="148">
        <v>0.96122554959321449</v>
      </c>
      <c r="I242" s="149"/>
      <c r="J242" s="150"/>
      <c r="K242" s="178">
        <v>172</v>
      </c>
      <c r="L242" s="152">
        <v>1</v>
      </c>
      <c r="M242" s="178">
        <v>156</v>
      </c>
      <c r="N242" s="152">
        <v>1.0000000000000002</v>
      </c>
      <c r="O242" s="150"/>
      <c r="P242" s="91"/>
      <c r="Q242" s="179">
        <v>564</v>
      </c>
      <c r="R242" s="154">
        <v>0.98429319371727741</v>
      </c>
      <c r="S242" s="179">
        <v>478</v>
      </c>
      <c r="T242" s="154">
        <v>0.9979123173277662</v>
      </c>
      <c r="U242" s="91"/>
      <c r="V242" s="155"/>
      <c r="W242" s="180">
        <v>2097</v>
      </c>
      <c r="X242" s="157">
        <v>0.93324432576769012</v>
      </c>
      <c r="Y242" s="180">
        <v>2084</v>
      </c>
      <c r="Z242" s="157">
        <v>0.97020484171322152</v>
      </c>
      <c r="AA242" s="92"/>
    </row>
    <row r="243" spans="1:27" s="74" customFormat="1">
      <c r="A243" s="75"/>
      <c r="B243" s="96"/>
      <c r="C243" s="548"/>
      <c r="D243" s="548"/>
      <c r="E243" s="177">
        <v>1</v>
      </c>
      <c r="F243" s="138" t="s">
        <v>421</v>
      </c>
      <c r="G243" s="177">
        <v>95</v>
      </c>
      <c r="H243" s="148">
        <v>1.6444521377877792E-2</v>
      </c>
      <c r="I243" s="149"/>
      <c r="J243" s="150"/>
      <c r="K243" s="178"/>
      <c r="L243" s="152"/>
      <c r="M243" s="178"/>
      <c r="N243" s="152"/>
      <c r="O243" s="150"/>
      <c r="P243" s="91"/>
      <c r="Q243" s="179">
        <v>7</v>
      </c>
      <c r="R243" s="154">
        <v>1.2216404886561954E-2</v>
      </c>
      <c r="S243" s="179"/>
      <c r="T243" s="154"/>
      <c r="U243" s="91"/>
      <c r="V243" s="155"/>
      <c r="W243" s="180">
        <v>62</v>
      </c>
      <c r="X243" s="157">
        <v>2.7592345349354695E-2</v>
      </c>
      <c r="Y243" s="180">
        <v>26</v>
      </c>
      <c r="Z243" s="157">
        <v>1.2104283054003724E-2</v>
      </c>
      <c r="AA243" s="92"/>
    </row>
    <row r="244" spans="1:27" s="74" customFormat="1">
      <c r="A244" s="75"/>
      <c r="B244" s="96"/>
      <c r="C244" s="548"/>
      <c r="D244" s="548"/>
      <c r="E244" s="177">
        <v>2</v>
      </c>
      <c r="F244" s="138" t="s">
        <v>422</v>
      </c>
      <c r="G244" s="177">
        <v>97</v>
      </c>
      <c r="H244" s="148">
        <v>1.6790721827938379E-2</v>
      </c>
      <c r="I244" s="149"/>
      <c r="J244" s="150"/>
      <c r="K244" s="178"/>
      <c r="L244" s="152"/>
      <c r="M244" s="178"/>
      <c r="N244" s="152"/>
      <c r="O244" s="150"/>
      <c r="P244" s="91"/>
      <c r="Q244" s="179">
        <v>2</v>
      </c>
      <c r="R244" s="154">
        <v>3.4904013961605585E-3</v>
      </c>
      <c r="S244" s="179"/>
      <c r="T244" s="154"/>
      <c r="U244" s="91"/>
      <c r="V244" s="155"/>
      <c r="W244" s="180">
        <v>63</v>
      </c>
      <c r="X244" s="157">
        <v>2.8037383177570093E-2</v>
      </c>
      <c r="Y244" s="180">
        <v>32</v>
      </c>
      <c r="Z244" s="157">
        <v>1.4897579143389199E-2</v>
      </c>
      <c r="AA244" s="158"/>
    </row>
    <row r="245" spans="1:27" s="74" customFormat="1">
      <c r="A245" s="75"/>
      <c r="B245" s="96"/>
      <c r="C245" s="548"/>
      <c r="D245" s="548"/>
      <c r="E245" s="177">
        <v>3</v>
      </c>
      <c r="F245" s="138" t="s">
        <v>423</v>
      </c>
      <c r="G245" s="177">
        <v>32</v>
      </c>
      <c r="H245" s="148">
        <v>5.5392072009693618E-3</v>
      </c>
      <c r="I245" s="149"/>
      <c r="J245" s="150"/>
      <c r="K245" s="178"/>
      <c r="L245" s="152"/>
      <c r="M245" s="178"/>
      <c r="N245" s="152"/>
      <c r="O245" s="150"/>
      <c r="P245" s="91"/>
      <c r="Q245" s="179"/>
      <c r="R245" s="154"/>
      <c r="S245" s="179">
        <v>1</v>
      </c>
      <c r="T245" s="154">
        <v>2.0876826722338203E-3</v>
      </c>
      <c r="U245" s="91"/>
      <c r="V245" s="155"/>
      <c r="W245" s="180">
        <v>25</v>
      </c>
      <c r="X245" s="157">
        <v>1.1125945705384957E-2</v>
      </c>
      <c r="Y245" s="180">
        <v>6</v>
      </c>
      <c r="Z245" s="157">
        <v>2.7932960893854745E-3</v>
      </c>
      <c r="AA245" s="92"/>
    </row>
    <row r="246" spans="1:27" s="74" customFormat="1">
      <c r="A246" s="75"/>
      <c r="B246" s="96"/>
      <c r="C246" s="548"/>
      <c r="D246" s="548"/>
      <c r="E246" s="177"/>
      <c r="F246" s="138" t="s">
        <v>150</v>
      </c>
      <c r="G246" s="177">
        <v>5777</v>
      </c>
      <c r="H246" s="159">
        <v>22</v>
      </c>
      <c r="I246" s="149"/>
      <c r="J246" s="150"/>
      <c r="K246" s="178">
        <v>172</v>
      </c>
      <c r="L246" s="160">
        <v>0</v>
      </c>
      <c r="M246" s="178">
        <v>156</v>
      </c>
      <c r="N246" s="160">
        <v>0</v>
      </c>
      <c r="O246" s="150"/>
      <c r="P246" s="91"/>
      <c r="Q246" s="179">
        <v>573</v>
      </c>
      <c r="R246" s="161">
        <v>2</v>
      </c>
      <c r="S246" s="179">
        <v>479</v>
      </c>
      <c r="T246" s="161">
        <v>0</v>
      </c>
      <c r="U246" s="91"/>
      <c r="V246" s="155"/>
      <c r="W246" s="180">
        <v>2247</v>
      </c>
      <c r="X246" s="162">
        <v>9</v>
      </c>
      <c r="Y246" s="180">
        <v>2148</v>
      </c>
      <c r="Z246" s="162">
        <v>11</v>
      </c>
      <c r="AA246" s="92"/>
    </row>
    <row r="247" spans="1:27" s="74" customFormat="1">
      <c r="A247" s="75"/>
      <c r="B247" s="96"/>
      <c r="C247" s="549" t="s">
        <v>474</v>
      </c>
      <c r="D247" s="549" t="s">
        <v>475</v>
      </c>
      <c r="E247" s="181">
        <v>0</v>
      </c>
      <c r="F247" s="139" t="s">
        <v>149</v>
      </c>
      <c r="G247" s="181">
        <v>5542</v>
      </c>
      <c r="H247" s="164">
        <v>0.95915541709934249</v>
      </c>
      <c r="I247" s="149"/>
      <c r="J247" s="150"/>
      <c r="K247" s="165">
        <v>172</v>
      </c>
      <c r="L247" s="166">
        <v>1</v>
      </c>
      <c r="M247" s="167">
        <v>155</v>
      </c>
      <c r="N247" s="168">
        <v>0.99358974358974361</v>
      </c>
      <c r="O247" s="150"/>
      <c r="P247" s="91"/>
      <c r="Q247" s="169">
        <v>559</v>
      </c>
      <c r="R247" s="170">
        <v>0.97556719022687599</v>
      </c>
      <c r="S247" s="171">
        <v>473</v>
      </c>
      <c r="T247" s="172">
        <v>0.98747390396659707</v>
      </c>
      <c r="U247" s="91"/>
      <c r="V247" s="155"/>
      <c r="W247" s="173">
        <v>2096</v>
      </c>
      <c r="X247" s="174">
        <v>0.93238434163701067</v>
      </c>
      <c r="Y247" s="175">
        <v>2085</v>
      </c>
      <c r="Z247" s="176">
        <v>0.97067039106145248</v>
      </c>
      <c r="AA247" s="158"/>
    </row>
    <row r="248" spans="1:27" s="74" customFormat="1">
      <c r="A248" s="75"/>
      <c r="B248" s="96"/>
      <c r="C248" s="549"/>
      <c r="D248" s="549"/>
      <c r="E248" s="181">
        <v>1</v>
      </c>
      <c r="F248" s="139" t="s">
        <v>421</v>
      </c>
      <c r="G248" s="181">
        <v>119</v>
      </c>
      <c r="H248" s="164">
        <v>2.0595361716857049E-2</v>
      </c>
      <c r="I248" s="149"/>
      <c r="J248" s="150"/>
      <c r="K248" s="165"/>
      <c r="L248" s="166"/>
      <c r="M248" s="167">
        <v>1</v>
      </c>
      <c r="N248" s="168">
        <v>6.4102564102564109E-3</v>
      </c>
      <c r="O248" s="150"/>
      <c r="P248" s="91"/>
      <c r="Q248" s="169">
        <v>7</v>
      </c>
      <c r="R248" s="170">
        <v>1.2216404886561954E-2</v>
      </c>
      <c r="S248" s="171">
        <v>2</v>
      </c>
      <c r="T248" s="172">
        <v>4.1753653444676405E-3</v>
      </c>
      <c r="U248" s="91"/>
      <c r="V248" s="155"/>
      <c r="W248" s="173">
        <v>74</v>
      </c>
      <c r="X248" s="174">
        <v>3.2918149466192176E-2</v>
      </c>
      <c r="Y248" s="175">
        <v>35</v>
      </c>
      <c r="Z248" s="176">
        <v>1.6294227188081937E-2</v>
      </c>
      <c r="AA248" s="92"/>
    </row>
    <row r="249" spans="1:27" s="74" customFormat="1">
      <c r="A249" s="75"/>
      <c r="B249" s="96"/>
      <c r="C249" s="549"/>
      <c r="D249" s="549"/>
      <c r="E249" s="181">
        <v>2</v>
      </c>
      <c r="F249" s="139" t="s">
        <v>422</v>
      </c>
      <c r="G249" s="181">
        <v>93</v>
      </c>
      <c r="H249" s="164">
        <v>1.6095534787123573E-2</v>
      </c>
      <c r="I249" s="149"/>
      <c r="J249" s="150"/>
      <c r="K249" s="165"/>
      <c r="L249" s="166"/>
      <c r="M249" s="167"/>
      <c r="N249" s="168"/>
      <c r="O249" s="150"/>
      <c r="P249" s="91"/>
      <c r="Q249" s="169">
        <v>6</v>
      </c>
      <c r="R249" s="170">
        <v>1.0471204188481676E-2</v>
      </c>
      <c r="S249" s="171">
        <v>2</v>
      </c>
      <c r="T249" s="172">
        <v>4.1753653444676405E-3</v>
      </c>
      <c r="U249" s="91"/>
      <c r="V249" s="155"/>
      <c r="W249" s="173">
        <v>61</v>
      </c>
      <c r="X249" s="174">
        <v>2.7135231316725981E-2</v>
      </c>
      <c r="Y249" s="175">
        <v>24</v>
      </c>
      <c r="Z249" s="176">
        <v>1.1173184357541898E-2</v>
      </c>
      <c r="AA249" s="92"/>
    </row>
    <row r="250" spans="1:27" s="74" customFormat="1">
      <c r="A250" s="75"/>
      <c r="B250" s="96"/>
      <c r="C250" s="549"/>
      <c r="D250" s="549"/>
      <c r="E250" s="181">
        <v>3</v>
      </c>
      <c r="F250" s="139" t="s">
        <v>423</v>
      </c>
      <c r="G250" s="181">
        <v>24</v>
      </c>
      <c r="H250" s="164">
        <v>4.1536863966770508E-3</v>
      </c>
      <c r="I250" s="149"/>
      <c r="J250" s="150"/>
      <c r="K250" s="165"/>
      <c r="L250" s="166"/>
      <c r="M250" s="167"/>
      <c r="N250" s="168"/>
      <c r="O250" s="150"/>
      <c r="P250" s="91"/>
      <c r="Q250" s="169">
        <v>1</v>
      </c>
      <c r="R250" s="170">
        <v>1.7452006980802793E-3</v>
      </c>
      <c r="S250" s="171">
        <v>2</v>
      </c>
      <c r="T250" s="172">
        <v>4.1753653444676405E-3</v>
      </c>
      <c r="U250" s="91"/>
      <c r="V250" s="155"/>
      <c r="W250" s="173">
        <v>17</v>
      </c>
      <c r="X250" s="174">
        <v>7.5622775800711752E-3</v>
      </c>
      <c r="Y250" s="175">
        <v>4</v>
      </c>
      <c r="Z250" s="176">
        <v>1.8621973929236499E-3</v>
      </c>
      <c r="AA250" s="158"/>
    </row>
    <row r="251" spans="1:27" s="74" customFormat="1">
      <c r="A251" s="75"/>
      <c r="B251" s="96"/>
      <c r="C251" s="549"/>
      <c r="D251" s="549"/>
      <c r="E251" s="181"/>
      <c r="F251" s="139" t="s">
        <v>150</v>
      </c>
      <c r="G251" s="181">
        <v>5778</v>
      </c>
      <c r="H251" s="163">
        <v>21</v>
      </c>
      <c r="I251" s="149"/>
      <c r="J251" s="150"/>
      <c r="K251" s="165">
        <v>172</v>
      </c>
      <c r="L251" s="165">
        <v>0</v>
      </c>
      <c r="M251" s="167">
        <v>156</v>
      </c>
      <c r="N251" s="167">
        <v>0</v>
      </c>
      <c r="O251" s="150"/>
      <c r="P251" s="91"/>
      <c r="Q251" s="169">
        <v>573</v>
      </c>
      <c r="R251" s="169">
        <v>2</v>
      </c>
      <c r="S251" s="171">
        <v>479</v>
      </c>
      <c r="T251" s="171">
        <v>0</v>
      </c>
      <c r="U251" s="91"/>
      <c r="V251" s="155"/>
      <c r="W251" s="173">
        <v>2248</v>
      </c>
      <c r="X251" s="173">
        <v>8</v>
      </c>
      <c r="Y251" s="175">
        <v>2148</v>
      </c>
      <c r="Z251" s="175">
        <v>11</v>
      </c>
      <c r="AA251" s="92"/>
    </row>
    <row r="252" spans="1:27" s="74" customFormat="1">
      <c r="A252" s="75"/>
      <c r="B252" s="96"/>
      <c r="C252" s="548" t="s">
        <v>476</v>
      </c>
      <c r="D252" s="548" t="s">
        <v>477</v>
      </c>
      <c r="E252" s="177">
        <v>0</v>
      </c>
      <c r="F252" s="138" t="s">
        <v>149</v>
      </c>
      <c r="G252" s="177">
        <v>5489</v>
      </c>
      <c r="H252" s="148">
        <v>0.95031163434903054</v>
      </c>
      <c r="I252" s="149"/>
      <c r="J252" s="150"/>
      <c r="K252" s="178">
        <v>171</v>
      </c>
      <c r="L252" s="152">
        <v>0.9941860465116279</v>
      </c>
      <c r="M252" s="178">
        <v>156</v>
      </c>
      <c r="N252" s="152">
        <v>1.0000000000000002</v>
      </c>
      <c r="O252" s="150"/>
      <c r="P252" s="91"/>
      <c r="Q252" s="179">
        <v>564</v>
      </c>
      <c r="R252" s="154">
        <v>0.98429319371727741</v>
      </c>
      <c r="S252" s="179">
        <v>477</v>
      </c>
      <c r="T252" s="154">
        <v>0.99582463465553228</v>
      </c>
      <c r="U252" s="91"/>
      <c r="V252" s="155"/>
      <c r="W252" s="180">
        <v>2072</v>
      </c>
      <c r="X252" s="157">
        <v>0.92211838006230518</v>
      </c>
      <c r="Y252" s="180">
        <v>2047</v>
      </c>
      <c r="Z252" s="157">
        <v>0.95342338146250583</v>
      </c>
      <c r="AA252" s="92"/>
    </row>
    <row r="253" spans="1:27" s="74" customFormat="1">
      <c r="A253" s="75"/>
      <c r="B253" s="96"/>
      <c r="C253" s="548"/>
      <c r="D253" s="548"/>
      <c r="E253" s="177">
        <v>1</v>
      </c>
      <c r="F253" s="138" t="s">
        <v>421</v>
      </c>
      <c r="G253" s="177">
        <v>135</v>
      </c>
      <c r="H253" s="148">
        <v>2.3372576177285321E-2</v>
      </c>
      <c r="I253" s="149"/>
      <c r="J253" s="150"/>
      <c r="K253" s="178"/>
      <c r="L253" s="152"/>
      <c r="M253" s="178"/>
      <c r="N253" s="152"/>
      <c r="O253" s="150"/>
      <c r="P253" s="91"/>
      <c r="Q253" s="179">
        <v>3</v>
      </c>
      <c r="R253" s="154">
        <v>5.235602094240838E-3</v>
      </c>
      <c r="S253" s="179">
        <v>1</v>
      </c>
      <c r="T253" s="154">
        <v>2.0876826722338203E-3</v>
      </c>
      <c r="U253" s="91"/>
      <c r="V253" s="155"/>
      <c r="W253" s="180">
        <v>82</v>
      </c>
      <c r="X253" s="157">
        <v>3.6493101913662659E-2</v>
      </c>
      <c r="Y253" s="180">
        <v>49</v>
      </c>
      <c r="Z253" s="157">
        <v>2.282254308337215E-2</v>
      </c>
      <c r="AA253" s="158"/>
    </row>
    <row r="254" spans="1:27" s="74" customFormat="1">
      <c r="A254" s="75"/>
      <c r="B254" s="96"/>
      <c r="C254" s="548"/>
      <c r="D254" s="548"/>
      <c r="E254" s="177">
        <v>2</v>
      </c>
      <c r="F254" s="138" t="s">
        <v>422</v>
      </c>
      <c r="G254" s="177">
        <v>118</v>
      </c>
      <c r="H254" s="148">
        <v>2.0429362880886429E-2</v>
      </c>
      <c r="I254" s="149"/>
      <c r="J254" s="150"/>
      <c r="K254" s="178">
        <v>1</v>
      </c>
      <c r="L254" s="152">
        <v>5.8139534883720929E-3</v>
      </c>
      <c r="M254" s="178"/>
      <c r="N254" s="152"/>
      <c r="O254" s="150"/>
      <c r="P254" s="91"/>
      <c r="Q254" s="179">
        <v>1</v>
      </c>
      <c r="R254" s="154">
        <v>1.7452006980802793E-3</v>
      </c>
      <c r="S254" s="179"/>
      <c r="T254" s="154"/>
      <c r="U254" s="91"/>
      <c r="V254" s="155"/>
      <c r="W254" s="180">
        <v>70</v>
      </c>
      <c r="X254" s="157">
        <v>3.1152647975077882E-2</v>
      </c>
      <c r="Y254" s="180">
        <v>46</v>
      </c>
      <c r="Z254" s="157">
        <v>2.1425244527247322E-2</v>
      </c>
      <c r="AA254" s="92"/>
    </row>
    <row r="255" spans="1:27" s="74" customFormat="1">
      <c r="A255" s="75"/>
      <c r="B255" s="96"/>
      <c r="C255" s="548"/>
      <c r="D255" s="548"/>
      <c r="E255" s="177">
        <v>3</v>
      </c>
      <c r="F255" s="138" t="s">
        <v>423</v>
      </c>
      <c r="G255" s="177">
        <v>34</v>
      </c>
      <c r="H255" s="148">
        <v>5.8864265927977841E-3</v>
      </c>
      <c r="I255" s="149"/>
      <c r="J255" s="150"/>
      <c r="K255" s="178"/>
      <c r="L255" s="152"/>
      <c r="M255" s="178"/>
      <c r="N255" s="152"/>
      <c r="O255" s="150"/>
      <c r="P255" s="91"/>
      <c r="Q255" s="179">
        <v>5</v>
      </c>
      <c r="R255" s="154">
        <v>8.7260034904013961E-3</v>
      </c>
      <c r="S255" s="179">
        <v>1</v>
      </c>
      <c r="T255" s="154">
        <v>2.0876826722338203E-3</v>
      </c>
      <c r="U255" s="91"/>
      <c r="V255" s="155"/>
      <c r="W255" s="180">
        <v>23</v>
      </c>
      <c r="X255" s="157">
        <v>1.0235870048954161E-2</v>
      </c>
      <c r="Y255" s="180">
        <v>5</v>
      </c>
      <c r="Z255" s="157">
        <v>2.328830926874709E-3</v>
      </c>
      <c r="AA255" s="92"/>
    </row>
    <row r="256" spans="1:27" s="74" customFormat="1">
      <c r="A256" s="75"/>
      <c r="B256" s="96"/>
      <c r="C256" s="548"/>
      <c r="D256" s="548"/>
      <c r="E256" s="177"/>
      <c r="F256" s="138" t="s">
        <v>150</v>
      </c>
      <c r="G256" s="177">
        <v>5776</v>
      </c>
      <c r="H256" s="159">
        <v>23</v>
      </c>
      <c r="I256" s="149"/>
      <c r="J256" s="150"/>
      <c r="K256" s="178">
        <v>172</v>
      </c>
      <c r="L256" s="160">
        <v>0</v>
      </c>
      <c r="M256" s="178">
        <v>156</v>
      </c>
      <c r="N256" s="160">
        <v>0</v>
      </c>
      <c r="O256" s="150"/>
      <c r="P256" s="91"/>
      <c r="Q256" s="179">
        <v>573</v>
      </c>
      <c r="R256" s="161">
        <v>2</v>
      </c>
      <c r="S256" s="179">
        <v>479</v>
      </c>
      <c r="T256" s="161">
        <v>0</v>
      </c>
      <c r="U256" s="91"/>
      <c r="V256" s="155"/>
      <c r="W256" s="180">
        <v>2247</v>
      </c>
      <c r="X256" s="162">
        <v>9</v>
      </c>
      <c r="Y256" s="180">
        <v>2147</v>
      </c>
      <c r="Z256" s="162">
        <v>12</v>
      </c>
      <c r="AA256" s="158"/>
    </row>
    <row r="257" spans="1:27" s="74" customFormat="1">
      <c r="A257" s="75"/>
      <c r="B257" s="96"/>
      <c r="C257" s="549" t="s">
        <v>478</v>
      </c>
      <c r="D257" s="549" t="s">
        <v>479</v>
      </c>
      <c r="E257" s="181">
        <v>0</v>
      </c>
      <c r="F257" s="139" t="s">
        <v>149</v>
      </c>
      <c r="G257" s="181">
        <v>5415</v>
      </c>
      <c r="H257" s="164">
        <v>0.93831225090972092</v>
      </c>
      <c r="I257" s="149"/>
      <c r="J257" s="150"/>
      <c r="K257" s="165">
        <v>169</v>
      </c>
      <c r="L257" s="166">
        <v>0.98255813953488369</v>
      </c>
      <c r="M257" s="167">
        <v>156</v>
      </c>
      <c r="N257" s="168">
        <v>1.0000000000000002</v>
      </c>
      <c r="O257" s="150"/>
      <c r="P257" s="91"/>
      <c r="Q257" s="169">
        <v>520</v>
      </c>
      <c r="R257" s="170">
        <v>0.90750436300174508</v>
      </c>
      <c r="S257" s="171">
        <v>461</v>
      </c>
      <c r="T257" s="172">
        <v>0.9624217118997912</v>
      </c>
      <c r="U257" s="91"/>
      <c r="V257" s="155"/>
      <c r="W257" s="173">
        <v>2042</v>
      </c>
      <c r="X257" s="174">
        <v>0.90917186108637582</v>
      </c>
      <c r="Y257" s="175">
        <v>2065</v>
      </c>
      <c r="Z257" s="176">
        <v>0.96360242650489969</v>
      </c>
      <c r="AA257" s="92"/>
    </row>
    <row r="258" spans="1:27" s="74" customFormat="1">
      <c r="A258" s="75"/>
      <c r="B258" s="96"/>
      <c r="C258" s="549"/>
      <c r="D258" s="549"/>
      <c r="E258" s="181">
        <v>1</v>
      </c>
      <c r="F258" s="139" t="s">
        <v>421</v>
      </c>
      <c r="G258" s="181">
        <v>225</v>
      </c>
      <c r="H258" s="164">
        <v>3.8988043666608907E-2</v>
      </c>
      <c r="I258" s="149"/>
      <c r="J258" s="150"/>
      <c r="K258" s="165">
        <v>2</v>
      </c>
      <c r="L258" s="166">
        <v>1.1627906976744186E-2</v>
      </c>
      <c r="M258" s="167"/>
      <c r="N258" s="168"/>
      <c r="O258" s="150"/>
      <c r="P258" s="91"/>
      <c r="Q258" s="169">
        <v>31</v>
      </c>
      <c r="R258" s="170">
        <v>5.4101221640488653E-2</v>
      </c>
      <c r="S258" s="171">
        <v>10</v>
      </c>
      <c r="T258" s="172">
        <v>2.0876826722338208E-2</v>
      </c>
      <c r="U258" s="91"/>
      <c r="V258" s="155"/>
      <c r="W258" s="173">
        <v>132</v>
      </c>
      <c r="X258" s="174">
        <v>5.8771148708815668E-2</v>
      </c>
      <c r="Y258" s="175">
        <v>50</v>
      </c>
      <c r="Z258" s="176">
        <v>2.3331777881474568E-2</v>
      </c>
      <c r="AA258" s="92"/>
    </row>
    <row r="259" spans="1:27" s="74" customFormat="1">
      <c r="A259" s="75"/>
      <c r="B259" s="96"/>
      <c r="C259" s="549"/>
      <c r="D259" s="549"/>
      <c r="E259" s="181">
        <v>2</v>
      </c>
      <c r="F259" s="139" t="s">
        <v>422</v>
      </c>
      <c r="G259" s="181">
        <v>87</v>
      </c>
      <c r="H259" s="164">
        <v>1.5075376884422112E-2</v>
      </c>
      <c r="I259" s="149"/>
      <c r="J259" s="150"/>
      <c r="K259" s="165">
        <v>1</v>
      </c>
      <c r="L259" s="166">
        <v>5.8139534883720929E-3</v>
      </c>
      <c r="M259" s="167"/>
      <c r="N259" s="168"/>
      <c r="O259" s="150"/>
      <c r="P259" s="91"/>
      <c r="Q259" s="169">
        <v>10</v>
      </c>
      <c r="R259" s="170">
        <v>1.7452006980802792E-2</v>
      </c>
      <c r="S259" s="171">
        <v>6</v>
      </c>
      <c r="T259" s="172">
        <v>1.2526096033402923E-2</v>
      </c>
      <c r="U259" s="91"/>
      <c r="V259" s="155"/>
      <c r="W259" s="173">
        <v>48</v>
      </c>
      <c r="X259" s="174">
        <v>2.1371326803205699E-2</v>
      </c>
      <c r="Y259" s="175">
        <v>22</v>
      </c>
      <c r="Z259" s="176">
        <v>1.0265982267848811E-2</v>
      </c>
      <c r="AA259" s="158"/>
    </row>
    <row r="260" spans="1:27" s="74" customFormat="1">
      <c r="A260" s="75"/>
      <c r="B260" s="96"/>
      <c r="C260" s="549"/>
      <c r="D260" s="549"/>
      <c r="E260" s="181">
        <v>3</v>
      </c>
      <c r="F260" s="139" t="s">
        <v>423</v>
      </c>
      <c r="G260" s="181">
        <v>44</v>
      </c>
      <c r="H260" s="164">
        <v>7.6243285392479645E-3</v>
      </c>
      <c r="I260" s="149"/>
      <c r="J260" s="150"/>
      <c r="K260" s="165"/>
      <c r="L260" s="166"/>
      <c r="M260" s="167"/>
      <c r="N260" s="168"/>
      <c r="O260" s="150"/>
      <c r="P260" s="91"/>
      <c r="Q260" s="169">
        <v>12</v>
      </c>
      <c r="R260" s="170">
        <v>2.0942408376963352E-2</v>
      </c>
      <c r="S260" s="171">
        <v>2</v>
      </c>
      <c r="T260" s="172">
        <v>4.1753653444676405E-3</v>
      </c>
      <c r="U260" s="91"/>
      <c r="V260" s="155"/>
      <c r="W260" s="173">
        <v>24</v>
      </c>
      <c r="X260" s="174">
        <v>1.068566340160285E-2</v>
      </c>
      <c r="Y260" s="175">
        <v>6</v>
      </c>
      <c r="Z260" s="176">
        <v>2.7998133457769483E-3</v>
      </c>
      <c r="AA260" s="92"/>
    </row>
    <row r="261" spans="1:27" s="74" customFormat="1">
      <c r="A261" s="75"/>
      <c r="B261" s="96"/>
      <c r="C261" s="549"/>
      <c r="D261" s="549"/>
      <c r="E261" s="181"/>
      <c r="F261" s="139" t="s">
        <v>150</v>
      </c>
      <c r="G261" s="181">
        <v>5771</v>
      </c>
      <c r="H261" s="163">
        <v>28</v>
      </c>
      <c r="I261" s="149"/>
      <c r="J261" s="150"/>
      <c r="K261" s="165">
        <v>172</v>
      </c>
      <c r="L261" s="165">
        <v>0</v>
      </c>
      <c r="M261" s="167">
        <v>156</v>
      </c>
      <c r="N261" s="167">
        <v>0</v>
      </c>
      <c r="O261" s="150"/>
      <c r="P261" s="91"/>
      <c r="Q261" s="169">
        <v>573</v>
      </c>
      <c r="R261" s="169">
        <v>2</v>
      </c>
      <c r="S261" s="171">
        <v>479</v>
      </c>
      <c r="T261" s="171">
        <v>0</v>
      </c>
      <c r="U261" s="91"/>
      <c r="V261" s="155"/>
      <c r="W261" s="173">
        <v>2246</v>
      </c>
      <c r="X261" s="173">
        <v>10</v>
      </c>
      <c r="Y261" s="175">
        <v>2143</v>
      </c>
      <c r="Z261" s="175">
        <v>16</v>
      </c>
      <c r="AA261" s="92"/>
    </row>
    <row r="262" spans="1:27" s="74" customFormat="1">
      <c r="A262" s="75"/>
      <c r="B262" s="96"/>
      <c r="C262" s="548" t="s">
        <v>480</v>
      </c>
      <c r="D262" s="548" t="s">
        <v>481</v>
      </c>
      <c r="E262" s="177">
        <v>0</v>
      </c>
      <c r="F262" s="138" t="s">
        <v>149</v>
      </c>
      <c r="G262" s="177">
        <v>5617</v>
      </c>
      <c r="H262" s="148">
        <v>0.97179930795847758</v>
      </c>
      <c r="I262" s="149"/>
      <c r="J262" s="150"/>
      <c r="K262" s="178">
        <v>168</v>
      </c>
      <c r="L262" s="152">
        <v>0.9767441860465117</v>
      </c>
      <c r="M262" s="178">
        <v>154</v>
      </c>
      <c r="N262" s="152">
        <v>0.98717948717948734</v>
      </c>
      <c r="O262" s="150"/>
      <c r="P262" s="91"/>
      <c r="Q262" s="179">
        <v>554</v>
      </c>
      <c r="R262" s="154">
        <v>0.96684118673647479</v>
      </c>
      <c r="S262" s="179">
        <v>473</v>
      </c>
      <c r="T262" s="154">
        <v>0.98747390396659707</v>
      </c>
      <c r="U262" s="91"/>
      <c r="V262" s="155"/>
      <c r="W262" s="180">
        <v>2171</v>
      </c>
      <c r="X262" s="157">
        <v>0.96617712505562958</v>
      </c>
      <c r="Y262" s="180">
        <v>2095</v>
      </c>
      <c r="Z262" s="157">
        <v>0.97396559739655975</v>
      </c>
      <c r="AA262" s="158"/>
    </row>
    <row r="263" spans="1:27" s="74" customFormat="1">
      <c r="A263" s="75"/>
      <c r="B263" s="96"/>
      <c r="C263" s="548"/>
      <c r="D263" s="548"/>
      <c r="E263" s="177">
        <v>1</v>
      </c>
      <c r="F263" s="138" t="s">
        <v>421</v>
      </c>
      <c r="G263" s="177">
        <v>61</v>
      </c>
      <c r="H263" s="148">
        <v>1.0553633217993082E-2</v>
      </c>
      <c r="I263" s="149"/>
      <c r="J263" s="150"/>
      <c r="K263" s="178">
        <v>1</v>
      </c>
      <c r="L263" s="152">
        <v>5.8139534883720929E-3</v>
      </c>
      <c r="M263" s="178"/>
      <c r="N263" s="152"/>
      <c r="O263" s="150"/>
      <c r="P263" s="91"/>
      <c r="Q263" s="179">
        <v>5</v>
      </c>
      <c r="R263" s="154">
        <v>8.7260034904013961E-3</v>
      </c>
      <c r="S263" s="179">
        <v>3</v>
      </c>
      <c r="T263" s="154">
        <v>6.2630480167014616E-3</v>
      </c>
      <c r="U263" s="91"/>
      <c r="V263" s="155"/>
      <c r="W263" s="180">
        <v>28</v>
      </c>
      <c r="X263" s="157">
        <v>1.2461059190031152E-2</v>
      </c>
      <c r="Y263" s="180">
        <v>24</v>
      </c>
      <c r="Z263" s="157">
        <v>1.1157601115760111E-2</v>
      </c>
      <c r="AA263" s="92"/>
    </row>
    <row r="264" spans="1:27" s="74" customFormat="1">
      <c r="A264" s="75"/>
      <c r="B264" s="96"/>
      <c r="C264" s="548"/>
      <c r="D264" s="548"/>
      <c r="E264" s="177">
        <v>2</v>
      </c>
      <c r="F264" s="138" t="s">
        <v>422</v>
      </c>
      <c r="G264" s="177">
        <v>73</v>
      </c>
      <c r="H264" s="148">
        <v>1.2629757785467129E-2</v>
      </c>
      <c r="I264" s="149"/>
      <c r="J264" s="150"/>
      <c r="K264" s="178">
        <v>1</v>
      </c>
      <c r="L264" s="152">
        <v>5.8139534883720929E-3</v>
      </c>
      <c r="M264" s="178">
        <v>2</v>
      </c>
      <c r="N264" s="152">
        <v>1.2820512820512822E-2</v>
      </c>
      <c r="O264" s="150"/>
      <c r="P264" s="91"/>
      <c r="Q264" s="179">
        <v>9</v>
      </c>
      <c r="R264" s="154">
        <v>1.5706806282722516E-2</v>
      </c>
      <c r="S264" s="179">
        <v>2</v>
      </c>
      <c r="T264" s="154">
        <v>4.1753653444676405E-3</v>
      </c>
      <c r="U264" s="91"/>
      <c r="V264" s="155"/>
      <c r="W264" s="180">
        <v>34</v>
      </c>
      <c r="X264" s="157">
        <v>1.5131286159323541E-2</v>
      </c>
      <c r="Y264" s="180">
        <v>25</v>
      </c>
      <c r="Z264" s="157">
        <v>1.1622501162250116E-2</v>
      </c>
      <c r="AA264" s="92"/>
    </row>
    <row r="265" spans="1:27" s="74" customFormat="1">
      <c r="A265" s="75"/>
      <c r="B265" s="96"/>
      <c r="C265" s="548"/>
      <c r="D265" s="548"/>
      <c r="E265" s="177">
        <v>3</v>
      </c>
      <c r="F265" s="138" t="s">
        <v>423</v>
      </c>
      <c r="G265" s="177">
        <v>29</v>
      </c>
      <c r="H265" s="148">
        <v>5.0173010380622843E-3</v>
      </c>
      <c r="I265" s="149"/>
      <c r="J265" s="150"/>
      <c r="K265" s="178">
        <v>2</v>
      </c>
      <c r="L265" s="152">
        <v>1.1627906976744186E-2</v>
      </c>
      <c r="M265" s="178"/>
      <c r="N265" s="152"/>
      <c r="O265" s="150"/>
      <c r="P265" s="91"/>
      <c r="Q265" s="179">
        <v>5</v>
      </c>
      <c r="R265" s="154">
        <v>8.7260034904013961E-3</v>
      </c>
      <c r="S265" s="179">
        <v>1</v>
      </c>
      <c r="T265" s="154">
        <v>2.0876826722338203E-3</v>
      </c>
      <c r="U265" s="91"/>
      <c r="V265" s="155"/>
      <c r="W265" s="180">
        <v>14</v>
      </c>
      <c r="X265" s="157">
        <v>6.2305295950155761E-3</v>
      </c>
      <c r="Y265" s="180">
        <v>7</v>
      </c>
      <c r="Z265" s="157">
        <v>3.2543003254300331E-3</v>
      </c>
      <c r="AA265" s="158"/>
    </row>
    <row r="266" spans="1:27" s="74" customFormat="1">
      <c r="A266" s="75"/>
      <c r="B266" s="96"/>
      <c r="C266" s="548"/>
      <c r="D266" s="548"/>
      <c r="E266" s="177"/>
      <c r="F266" s="138" t="s">
        <v>150</v>
      </c>
      <c r="G266" s="177">
        <v>5780</v>
      </c>
      <c r="H266" s="159">
        <v>19</v>
      </c>
      <c r="I266" s="149"/>
      <c r="J266" s="150"/>
      <c r="K266" s="178">
        <v>172</v>
      </c>
      <c r="L266" s="160">
        <v>0</v>
      </c>
      <c r="M266" s="178">
        <v>156</v>
      </c>
      <c r="N266" s="160">
        <v>0</v>
      </c>
      <c r="O266" s="150"/>
      <c r="P266" s="91"/>
      <c r="Q266" s="179">
        <v>573</v>
      </c>
      <c r="R266" s="161">
        <v>2</v>
      </c>
      <c r="S266" s="179">
        <v>479</v>
      </c>
      <c r="T266" s="161">
        <v>0</v>
      </c>
      <c r="U266" s="91"/>
      <c r="V266" s="155"/>
      <c r="W266" s="180">
        <v>2247</v>
      </c>
      <c r="X266" s="162">
        <v>9</v>
      </c>
      <c r="Y266" s="180">
        <v>2151</v>
      </c>
      <c r="Z266" s="162">
        <v>8</v>
      </c>
      <c r="AA266" s="92"/>
    </row>
    <row r="267" spans="1:27" s="74" customFormat="1">
      <c r="A267" s="75"/>
      <c r="B267" s="96"/>
      <c r="C267" s="549" t="s">
        <v>482</v>
      </c>
      <c r="D267" s="549" t="s">
        <v>483</v>
      </c>
      <c r="E267" s="181">
        <v>0</v>
      </c>
      <c r="F267" s="139" t="s">
        <v>484</v>
      </c>
      <c r="G267" s="181">
        <v>4762</v>
      </c>
      <c r="H267" s="164">
        <v>0.82846207376478775</v>
      </c>
      <c r="I267" s="149"/>
      <c r="J267" s="150"/>
      <c r="K267" s="165">
        <v>156</v>
      </c>
      <c r="L267" s="166">
        <v>0.90697674418604668</v>
      </c>
      <c r="M267" s="167">
        <v>146</v>
      </c>
      <c r="N267" s="168">
        <v>0.95424836601307195</v>
      </c>
      <c r="O267" s="150"/>
      <c r="P267" s="91"/>
      <c r="Q267" s="169">
        <v>479</v>
      </c>
      <c r="R267" s="170">
        <v>0.83887915936952706</v>
      </c>
      <c r="S267" s="171">
        <v>402</v>
      </c>
      <c r="T267" s="172">
        <v>0.84810126582278489</v>
      </c>
      <c r="U267" s="91"/>
      <c r="V267" s="155"/>
      <c r="W267" s="173">
        <v>1786</v>
      </c>
      <c r="X267" s="174">
        <v>0.79982086878638614</v>
      </c>
      <c r="Y267" s="175">
        <v>1792</v>
      </c>
      <c r="Z267" s="176">
        <v>0.8362109192720486</v>
      </c>
      <c r="AA267" s="92"/>
    </row>
    <row r="268" spans="1:27" s="74" customFormat="1">
      <c r="A268" s="75"/>
      <c r="B268" s="96"/>
      <c r="C268" s="549"/>
      <c r="D268" s="549"/>
      <c r="E268" s="181">
        <v>1</v>
      </c>
      <c r="F268" s="139" t="s">
        <v>485</v>
      </c>
      <c r="G268" s="181">
        <v>783</v>
      </c>
      <c r="H268" s="164">
        <v>0.13622129436325678</v>
      </c>
      <c r="I268" s="149"/>
      <c r="J268" s="150"/>
      <c r="K268" s="165">
        <v>10</v>
      </c>
      <c r="L268" s="166">
        <v>5.8139534883720936E-2</v>
      </c>
      <c r="M268" s="167">
        <v>6</v>
      </c>
      <c r="N268" s="168">
        <v>3.9215686274509803E-2</v>
      </c>
      <c r="O268" s="150"/>
      <c r="P268" s="91"/>
      <c r="Q268" s="169">
        <v>70</v>
      </c>
      <c r="R268" s="170">
        <v>0.12259194395796849</v>
      </c>
      <c r="S268" s="171">
        <v>59</v>
      </c>
      <c r="T268" s="172">
        <v>0.12447257383966244</v>
      </c>
      <c r="U268" s="91"/>
      <c r="V268" s="155"/>
      <c r="W268" s="173">
        <v>354</v>
      </c>
      <c r="X268" s="174">
        <v>0.15853112404836545</v>
      </c>
      <c r="Y268" s="175">
        <v>283</v>
      </c>
      <c r="Z268" s="176">
        <v>0.13205786280914605</v>
      </c>
      <c r="AA268" s="158"/>
    </row>
    <row r="269" spans="1:27" s="74" customFormat="1">
      <c r="A269" s="75"/>
      <c r="B269" s="96"/>
      <c r="C269" s="549"/>
      <c r="D269" s="549"/>
      <c r="E269" s="181">
        <v>2</v>
      </c>
      <c r="F269" s="139" t="s">
        <v>486</v>
      </c>
      <c r="G269" s="181">
        <v>147</v>
      </c>
      <c r="H269" s="164">
        <v>2.5574112734864301E-2</v>
      </c>
      <c r="I269" s="149"/>
      <c r="J269" s="150"/>
      <c r="K269" s="165">
        <v>6</v>
      </c>
      <c r="L269" s="166">
        <v>3.4883720930232558E-2</v>
      </c>
      <c r="M269" s="167"/>
      <c r="N269" s="168"/>
      <c r="O269" s="150"/>
      <c r="P269" s="91"/>
      <c r="Q269" s="169">
        <v>16</v>
      </c>
      <c r="R269" s="170">
        <v>2.8021015761821366E-2</v>
      </c>
      <c r="S269" s="171">
        <v>13</v>
      </c>
      <c r="T269" s="172">
        <v>2.7426160337552744E-2</v>
      </c>
      <c r="U269" s="91"/>
      <c r="V269" s="155"/>
      <c r="W269" s="173">
        <v>65</v>
      </c>
      <c r="X269" s="174">
        <v>2.9108822212270492E-2</v>
      </c>
      <c r="Y269" s="175">
        <v>47</v>
      </c>
      <c r="Z269" s="176">
        <v>2.1931871208586095E-2</v>
      </c>
      <c r="AA269" s="92"/>
    </row>
    <row r="270" spans="1:27" s="74" customFormat="1">
      <c r="A270" s="75"/>
      <c r="B270" s="96"/>
      <c r="C270" s="549"/>
      <c r="D270" s="549"/>
      <c r="E270" s="181">
        <v>3</v>
      </c>
      <c r="F270" s="139" t="s">
        <v>487</v>
      </c>
      <c r="G270" s="181">
        <v>40</v>
      </c>
      <c r="H270" s="164">
        <v>6.9589422407794026E-3</v>
      </c>
      <c r="I270" s="149"/>
      <c r="J270" s="150"/>
      <c r="K270" s="165"/>
      <c r="L270" s="166"/>
      <c r="M270" s="167"/>
      <c r="N270" s="168"/>
      <c r="O270" s="150"/>
      <c r="P270" s="91"/>
      <c r="Q270" s="169">
        <v>3</v>
      </c>
      <c r="R270" s="170">
        <v>5.2539404553415062E-3</v>
      </c>
      <c r="S270" s="171"/>
      <c r="T270" s="172"/>
      <c r="U270" s="91"/>
      <c r="V270" s="155"/>
      <c r="W270" s="173">
        <v>22</v>
      </c>
      <c r="X270" s="174">
        <v>9.852216748768473E-3</v>
      </c>
      <c r="Y270" s="175">
        <v>15</v>
      </c>
      <c r="Z270" s="176">
        <v>6.9995333644423709E-3</v>
      </c>
      <c r="AA270" s="92"/>
    </row>
    <row r="271" spans="1:27" s="74" customFormat="1">
      <c r="A271" s="75"/>
      <c r="B271" s="96"/>
      <c r="C271" s="549"/>
      <c r="D271" s="549"/>
      <c r="E271" s="181">
        <v>4</v>
      </c>
      <c r="F271" s="139" t="s">
        <v>488</v>
      </c>
      <c r="G271" s="181">
        <v>16</v>
      </c>
      <c r="H271" s="164">
        <v>2.7835768963117608E-3</v>
      </c>
      <c r="I271" s="149"/>
      <c r="J271" s="150"/>
      <c r="K271" s="165"/>
      <c r="L271" s="166"/>
      <c r="M271" s="167">
        <v>1</v>
      </c>
      <c r="N271" s="168">
        <v>6.5359477124183009E-3</v>
      </c>
      <c r="O271" s="150"/>
      <c r="P271" s="91"/>
      <c r="Q271" s="169">
        <v>3</v>
      </c>
      <c r="R271" s="170">
        <v>5.2539404553415062E-3</v>
      </c>
      <c r="S271" s="171"/>
      <c r="T271" s="172"/>
      <c r="U271" s="91"/>
      <c r="V271" s="155"/>
      <c r="W271" s="173">
        <v>6</v>
      </c>
      <c r="X271" s="174">
        <v>2.6869682042095838E-3</v>
      </c>
      <c r="Y271" s="175">
        <v>6</v>
      </c>
      <c r="Z271" s="176">
        <v>2.7998133457769483E-3</v>
      </c>
      <c r="AA271" s="158"/>
    </row>
    <row r="272" spans="1:27" s="74" customFormat="1">
      <c r="A272" s="75"/>
      <c r="B272" s="96"/>
      <c r="C272" s="549"/>
      <c r="D272" s="549"/>
      <c r="E272" s="181"/>
      <c r="F272" s="139" t="s">
        <v>150</v>
      </c>
      <c r="G272" s="181">
        <v>5748</v>
      </c>
      <c r="H272" s="163">
        <v>51</v>
      </c>
      <c r="I272" s="149"/>
      <c r="J272" s="150"/>
      <c r="K272" s="165">
        <v>172</v>
      </c>
      <c r="L272" s="165">
        <v>0</v>
      </c>
      <c r="M272" s="167">
        <v>153</v>
      </c>
      <c r="N272" s="167">
        <v>3</v>
      </c>
      <c r="O272" s="150"/>
      <c r="P272" s="91"/>
      <c r="Q272" s="169">
        <v>571</v>
      </c>
      <c r="R272" s="169">
        <v>4</v>
      </c>
      <c r="S272" s="171">
        <v>474</v>
      </c>
      <c r="T272" s="171">
        <v>5</v>
      </c>
      <c r="U272" s="91"/>
      <c r="V272" s="155"/>
      <c r="W272" s="173">
        <v>2233</v>
      </c>
      <c r="X272" s="173">
        <v>23</v>
      </c>
      <c r="Y272" s="175">
        <v>2143</v>
      </c>
      <c r="Z272" s="175">
        <v>16</v>
      </c>
      <c r="AA272" s="92"/>
    </row>
    <row r="273" spans="1:27" s="74" customFormat="1">
      <c r="A273" s="75"/>
      <c r="B273" s="96"/>
      <c r="C273" s="548" t="s">
        <v>887</v>
      </c>
      <c r="D273" s="548" t="s">
        <v>1216</v>
      </c>
      <c r="E273" s="177">
        <v>1</v>
      </c>
      <c r="F273" s="138" t="s">
        <v>148</v>
      </c>
      <c r="G273" s="177">
        <v>2965</v>
      </c>
      <c r="H273" s="148">
        <v>0.52823801888473187</v>
      </c>
      <c r="I273" s="149"/>
      <c r="J273" s="150"/>
      <c r="K273" s="178">
        <v>89</v>
      </c>
      <c r="L273" s="152">
        <v>0.52352941176470591</v>
      </c>
      <c r="M273" s="178">
        <v>72</v>
      </c>
      <c r="N273" s="152">
        <v>0.4705882352941177</v>
      </c>
      <c r="O273" s="150"/>
      <c r="P273" s="91"/>
      <c r="Q273" s="179">
        <v>376</v>
      </c>
      <c r="R273" s="154">
        <v>0.67625899280575541</v>
      </c>
      <c r="S273" s="179">
        <v>308</v>
      </c>
      <c r="T273" s="154">
        <v>0.67102396514161233</v>
      </c>
      <c r="U273" s="91"/>
      <c r="V273" s="155"/>
      <c r="W273" s="180">
        <v>1095</v>
      </c>
      <c r="X273" s="157">
        <v>0.50206327372764781</v>
      </c>
      <c r="Y273" s="180">
        <v>1023</v>
      </c>
      <c r="Z273" s="157">
        <v>0.48900573613766729</v>
      </c>
      <c r="AA273" s="92"/>
    </row>
    <row r="274" spans="1:27" s="74" customFormat="1">
      <c r="A274" s="75"/>
      <c r="B274" s="96"/>
      <c r="C274" s="548"/>
      <c r="D274" s="548"/>
      <c r="E274" s="177">
        <v>2</v>
      </c>
      <c r="F274" s="138" t="s">
        <v>149</v>
      </c>
      <c r="G274" s="177">
        <v>2648</v>
      </c>
      <c r="H274" s="148">
        <v>0.47176198111526807</v>
      </c>
      <c r="I274" s="149"/>
      <c r="J274" s="150"/>
      <c r="K274" s="178">
        <v>81</v>
      </c>
      <c r="L274" s="152">
        <v>0.47647058823529415</v>
      </c>
      <c r="M274" s="178">
        <v>81</v>
      </c>
      <c r="N274" s="152">
        <v>0.52941176470588236</v>
      </c>
      <c r="O274" s="150"/>
      <c r="P274" s="91"/>
      <c r="Q274" s="179">
        <v>180</v>
      </c>
      <c r="R274" s="154">
        <v>0.32374100719424459</v>
      </c>
      <c r="S274" s="179">
        <v>151</v>
      </c>
      <c r="T274" s="154">
        <v>0.32897603485838778</v>
      </c>
      <c r="U274" s="91"/>
      <c r="V274" s="155"/>
      <c r="W274" s="180">
        <v>1086</v>
      </c>
      <c r="X274" s="157">
        <v>0.49793672627235208</v>
      </c>
      <c r="Y274" s="180">
        <v>1069</v>
      </c>
      <c r="Z274" s="157">
        <v>0.51099426386233271</v>
      </c>
      <c r="AA274" s="158"/>
    </row>
    <row r="275" spans="1:27" s="74" customFormat="1">
      <c r="A275" s="75"/>
      <c r="B275" s="96"/>
      <c r="C275" s="548"/>
      <c r="D275" s="548"/>
      <c r="E275" s="177"/>
      <c r="F275" s="138" t="s">
        <v>150</v>
      </c>
      <c r="G275" s="177">
        <v>5613</v>
      </c>
      <c r="H275" s="159">
        <v>186</v>
      </c>
      <c r="I275" s="149"/>
      <c r="J275" s="150"/>
      <c r="K275" s="178">
        <v>170</v>
      </c>
      <c r="L275" s="160">
        <v>2</v>
      </c>
      <c r="M275" s="178">
        <v>153</v>
      </c>
      <c r="N275" s="160">
        <v>3</v>
      </c>
      <c r="O275" s="150"/>
      <c r="P275" s="91"/>
      <c r="Q275" s="179">
        <v>556</v>
      </c>
      <c r="R275" s="161">
        <v>19</v>
      </c>
      <c r="S275" s="179">
        <v>459</v>
      </c>
      <c r="T275" s="161">
        <v>20</v>
      </c>
      <c r="U275" s="91"/>
      <c r="V275" s="155"/>
      <c r="W275" s="180">
        <v>2181</v>
      </c>
      <c r="X275" s="162">
        <v>75</v>
      </c>
      <c r="Y275" s="180">
        <v>2092</v>
      </c>
      <c r="Z275" s="162">
        <v>67</v>
      </c>
      <c r="AA275" s="92"/>
    </row>
    <row r="276" spans="1:27" s="74" customFormat="1">
      <c r="A276" s="75"/>
      <c r="B276" s="96"/>
      <c r="C276" s="545" t="s">
        <v>489</v>
      </c>
      <c r="D276" s="545" t="s">
        <v>490</v>
      </c>
      <c r="E276" s="181">
        <v>0</v>
      </c>
      <c r="F276" s="390" t="s">
        <v>149</v>
      </c>
      <c r="G276" s="181">
        <v>5059</v>
      </c>
      <c r="H276" s="164">
        <v>0.88583435475398364</v>
      </c>
      <c r="I276" s="149"/>
      <c r="J276" s="150"/>
      <c r="K276" s="165">
        <v>150</v>
      </c>
      <c r="L276" s="166">
        <v>0.87209302325581406</v>
      </c>
      <c r="M276" s="167">
        <v>142</v>
      </c>
      <c r="N276" s="168">
        <v>0.92207792207792205</v>
      </c>
      <c r="O276" s="150"/>
      <c r="P276" s="91"/>
      <c r="Q276" s="169">
        <v>495</v>
      </c>
      <c r="R276" s="170">
        <v>0.87455830388692579</v>
      </c>
      <c r="S276" s="171">
        <v>396</v>
      </c>
      <c r="T276" s="172">
        <v>0.8425531914893617</v>
      </c>
      <c r="U276" s="91"/>
      <c r="V276" s="155"/>
      <c r="W276" s="173">
        <v>1983</v>
      </c>
      <c r="X276" s="174">
        <v>0.89243924392439244</v>
      </c>
      <c r="Y276" s="175">
        <v>1891</v>
      </c>
      <c r="Z276" s="176">
        <v>0.88988235294117646</v>
      </c>
      <c r="AA276" s="92"/>
    </row>
    <row r="277" spans="1:27" s="74" customFormat="1">
      <c r="A277" s="75"/>
      <c r="B277" s="96"/>
      <c r="C277" s="546"/>
      <c r="D277" s="546"/>
      <c r="E277" s="181">
        <v>1</v>
      </c>
      <c r="F277" s="390" t="s">
        <v>491</v>
      </c>
      <c r="G277" s="181">
        <v>627</v>
      </c>
      <c r="H277" s="164">
        <v>0.10978812817369989</v>
      </c>
      <c r="I277" s="149"/>
      <c r="J277" s="150"/>
      <c r="K277" s="165">
        <v>22</v>
      </c>
      <c r="L277" s="166">
        <v>0.12790697674418605</v>
      </c>
      <c r="M277" s="167">
        <v>12</v>
      </c>
      <c r="N277" s="168">
        <v>7.792207792207792E-2</v>
      </c>
      <c r="O277" s="150"/>
      <c r="P277" s="91"/>
      <c r="Q277" s="169">
        <v>68</v>
      </c>
      <c r="R277" s="170">
        <v>0.12014134275618375</v>
      </c>
      <c r="S277" s="171">
        <v>70</v>
      </c>
      <c r="T277" s="172">
        <v>0.14893617021276595</v>
      </c>
      <c r="U277" s="91"/>
      <c r="V277" s="155"/>
      <c r="W277" s="173">
        <v>230</v>
      </c>
      <c r="X277" s="174">
        <v>0.10351035103510352</v>
      </c>
      <c r="Y277" s="175">
        <v>225</v>
      </c>
      <c r="Z277" s="176">
        <v>0.10588235294117647</v>
      </c>
      <c r="AA277" s="158"/>
    </row>
    <row r="278" spans="1:27" s="74" customFormat="1">
      <c r="A278" s="75"/>
      <c r="B278" s="96"/>
      <c r="C278" s="546"/>
      <c r="D278" s="546"/>
      <c r="E278" s="181">
        <v>2</v>
      </c>
      <c r="F278" s="390" t="s">
        <v>492</v>
      </c>
      <c r="G278" s="181">
        <v>20</v>
      </c>
      <c r="H278" s="164">
        <v>3.5020136578532658E-3</v>
      </c>
      <c r="I278" s="149"/>
      <c r="J278" s="150"/>
      <c r="K278" s="165"/>
      <c r="L278" s="166"/>
      <c r="M278" s="167"/>
      <c r="N278" s="168"/>
      <c r="O278" s="150"/>
      <c r="P278" s="91"/>
      <c r="Q278" s="169">
        <v>3</v>
      </c>
      <c r="R278" s="170">
        <v>5.3003533568904589E-3</v>
      </c>
      <c r="S278" s="171">
        <v>4</v>
      </c>
      <c r="T278" s="172">
        <v>8.5106382978723406E-3</v>
      </c>
      <c r="U278" s="91"/>
      <c r="V278" s="155"/>
      <c r="W278" s="173">
        <v>6</v>
      </c>
      <c r="X278" s="174">
        <v>2.7002700270027003E-3</v>
      </c>
      <c r="Y278" s="175">
        <v>7</v>
      </c>
      <c r="Z278" s="176">
        <v>3.2941176470588237E-3</v>
      </c>
      <c r="AA278" s="92"/>
    </row>
    <row r="279" spans="1:27" s="74" customFormat="1">
      <c r="A279" s="75"/>
      <c r="B279" s="96"/>
      <c r="C279" s="546"/>
      <c r="D279" s="546"/>
      <c r="E279" s="181">
        <v>3</v>
      </c>
      <c r="F279" s="390" t="s">
        <v>493</v>
      </c>
      <c r="G279" s="181">
        <v>3</v>
      </c>
      <c r="H279" s="164">
        <v>5.2530204867798987E-4</v>
      </c>
      <c r="I279" s="149"/>
      <c r="J279" s="150"/>
      <c r="K279" s="165"/>
      <c r="L279" s="166"/>
      <c r="M279" s="167"/>
      <c r="N279" s="168"/>
      <c r="O279" s="150"/>
      <c r="P279" s="91"/>
      <c r="Q279" s="169"/>
      <c r="R279" s="170"/>
      <c r="S279" s="171"/>
      <c r="T279" s="172"/>
      <c r="U279" s="91"/>
      <c r="V279" s="155"/>
      <c r="W279" s="173">
        <v>1</v>
      </c>
      <c r="X279" s="174">
        <v>4.5004500450045003E-4</v>
      </c>
      <c r="Y279" s="175">
        <v>2</v>
      </c>
      <c r="Z279" s="176">
        <v>9.4117647058823532E-4</v>
      </c>
      <c r="AA279" s="92"/>
    </row>
    <row r="280" spans="1:27" s="74" customFormat="1">
      <c r="A280" s="75"/>
      <c r="B280" s="96"/>
      <c r="C280" s="546"/>
      <c r="D280" s="546"/>
      <c r="E280" s="181">
        <v>4</v>
      </c>
      <c r="F280" s="390" t="s">
        <v>494</v>
      </c>
      <c r="G280" s="181">
        <v>2</v>
      </c>
      <c r="H280" s="164">
        <v>3.5020136578532658E-4</v>
      </c>
      <c r="I280" s="149"/>
      <c r="J280" s="150"/>
      <c r="K280" s="165"/>
      <c r="L280" s="166"/>
      <c r="M280" s="167"/>
      <c r="N280" s="168"/>
      <c r="O280" s="150"/>
      <c r="P280" s="91"/>
      <c r="Q280" s="169"/>
      <c r="R280" s="170"/>
      <c r="S280" s="171"/>
      <c r="T280" s="172"/>
      <c r="U280" s="91"/>
      <c r="V280" s="155"/>
      <c r="W280" s="173">
        <v>2</v>
      </c>
      <c r="X280" s="174">
        <v>9.0009000900090005E-4</v>
      </c>
      <c r="Y280" s="175"/>
      <c r="Z280" s="176"/>
      <c r="AA280" s="158"/>
    </row>
    <row r="281" spans="1:27" s="74" customFormat="1">
      <c r="A281" s="75"/>
      <c r="B281" s="96"/>
      <c r="C281" s="547"/>
      <c r="D281" s="547"/>
      <c r="E281" s="181"/>
      <c r="F281" s="390" t="s">
        <v>150</v>
      </c>
      <c r="G281" s="181">
        <v>5711</v>
      </c>
      <c r="H281" s="163">
        <v>88</v>
      </c>
      <c r="I281" s="149"/>
      <c r="J281" s="150"/>
      <c r="K281" s="165">
        <v>172</v>
      </c>
      <c r="L281" s="165">
        <v>0</v>
      </c>
      <c r="M281" s="167">
        <v>154</v>
      </c>
      <c r="N281" s="167">
        <v>2</v>
      </c>
      <c r="O281" s="150"/>
      <c r="P281" s="91"/>
      <c r="Q281" s="169">
        <v>566</v>
      </c>
      <c r="R281" s="169">
        <v>9</v>
      </c>
      <c r="S281" s="171">
        <v>470</v>
      </c>
      <c r="T281" s="171">
        <v>9</v>
      </c>
      <c r="U281" s="91"/>
      <c r="V281" s="155"/>
      <c r="W281" s="173">
        <v>2222</v>
      </c>
      <c r="X281" s="173">
        <v>34</v>
      </c>
      <c r="Y281" s="175">
        <v>2125</v>
      </c>
      <c r="Z281" s="175">
        <v>34</v>
      </c>
      <c r="AA281" s="92"/>
    </row>
    <row r="282" spans="1:27" s="74" customFormat="1">
      <c r="A282" s="75"/>
      <c r="B282" s="96"/>
      <c r="C282" s="550" t="s">
        <v>495</v>
      </c>
      <c r="D282" s="550" t="s">
        <v>496</v>
      </c>
      <c r="E282" s="177">
        <v>0</v>
      </c>
      <c r="F282" s="389" t="s">
        <v>149</v>
      </c>
      <c r="G282" s="177">
        <v>4013</v>
      </c>
      <c r="H282" s="148">
        <v>0.70132820692065723</v>
      </c>
      <c r="I282" s="149"/>
      <c r="J282" s="150"/>
      <c r="K282" s="178">
        <v>114</v>
      </c>
      <c r="L282" s="152">
        <v>0.66666666666666652</v>
      </c>
      <c r="M282" s="178">
        <v>103</v>
      </c>
      <c r="N282" s="152">
        <v>0.66883116883116889</v>
      </c>
      <c r="O282" s="150"/>
      <c r="P282" s="91"/>
      <c r="Q282" s="179">
        <v>302</v>
      </c>
      <c r="R282" s="154">
        <v>0.53169014084507038</v>
      </c>
      <c r="S282" s="179">
        <v>275</v>
      </c>
      <c r="T282" s="154">
        <v>0.58510638297872342</v>
      </c>
      <c r="U282" s="91"/>
      <c r="V282" s="155"/>
      <c r="W282" s="180">
        <v>1592</v>
      </c>
      <c r="X282" s="157">
        <v>0.71486304445442306</v>
      </c>
      <c r="Y282" s="180">
        <v>1625</v>
      </c>
      <c r="Z282" s="157">
        <v>0.76291079812206575</v>
      </c>
      <c r="AA282" s="92"/>
    </row>
    <row r="283" spans="1:27" s="74" customFormat="1">
      <c r="A283" s="75"/>
      <c r="B283" s="96"/>
      <c r="C283" s="552"/>
      <c r="D283" s="552"/>
      <c r="E283" s="177">
        <v>1</v>
      </c>
      <c r="F283" s="389" t="s">
        <v>491</v>
      </c>
      <c r="G283" s="177">
        <v>1527</v>
      </c>
      <c r="H283" s="148">
        <v>0.26686473261097521</v>
      </c>
      <c r="I283" s="149"/>
      <c r="J283" s="150"/>
      <c r="K283" s="178">
        <v>48</v>
      </c>
      <c r="L283" s="152">
        <v>0.2807017543859649</v>
      </c>
      <c r="M283" s="178">
        <v>42</v>
      </c>
      <c r="N283" s="152">
        <v>0.27272727272727271</v>
      </c>
      <c r="O283" s="150"/>
      <c r="P283" s="91"/>
      <c r="Q283" s="179">
        <v>223</v>
      </c>
      <c r="R283" s="154">
        <v>0.39260563380281688</v>
      </c>
      <c r="S283" s="179">
        <v>174</v>
      </c>
      <c r="T283" s="154">
        <v>0.37021276595744679</v>
      </c>
      <c r="U283" s="91"/>
      <c r="V283" s="155"/>
      <c r="W283" s="180">
        <v>574</v>
      </c>
      <c r="X283" s="157">
        <v>0.25774584643017517</v>
      </c>
      <c r="Y283" s="180">
        <v>466</v>
      </c>
      <c r="Z283" s="157">
        <v>0.21877934272300467</v>
      </c>
      <c r="AA283" s="158"/>
    </row>
    <row r="284" spans="1:27" s="74" customFormat="1">
      <c r="A284" s="75"/>
      <c r="B284" s="96"/>
      <c r="C284" s="552"/>
      <c r="D284" s="552"/>
      <c r="E284" s="177">
        <v>2</v>
      </c>
      <c r="F284" s="389" t="s">
        <v>492</v>
      </c>
      <c r="G284" s="177">
        <v>145</v>
      </c>
      <c r="H284" s="148">
        <v>2.5340789933589652E-2</v>
      </c>
      <c r="I284" s="149"/>
      <c r="J284" s="150"/>
      <c r="K284" s="178">
        <v>7</v>
      </c>
      <c r="L284" s="152">
        <v>4.0935672514619881E-2</v>
      </c>
      <c r="M284" s="178">
        <v>9</v>
      </c>
      <c r="N284" s="152">
        <v>5.8441558441558447E-2</v>
      </c>
      <c r="O284" s="150"/>
      <c r="P284" s="91"/>
      <c r="Q284" s="179">
        <v>31</v>
      </c>
      <c r="R284" s="154">
        <v>5.4577464788732391E-2</v>
      </c>
      <c r="S284" s="179">
        <v>16</v>
      </c>
      <c r="T284" s="154">
        <v>3.4042553191489362E-2</v>
      </c>
      <c r="U284" s="91"/>
      <c r="V284" s="155"/>
      <c r="W284" s="180">
        <v>51</v>
      </c>
      <c r="X284" s="157">
        <v>2.2900763358778629E-2</v>
      </c>
      <c r="Y284" s="180">
        <v>31</v>
      </c>
      <c r="Z284" s="157">
        <v>1.4553990610328638E-2</v>
      </c>
      <c r="AA284" s="92"/>
    </row>
    <row r="285" spans="1:27" s="74" customFormat="1">
      <c r="A285" s="75"/>
      <c r="B285" s="96"/>
      <c r="C285" s="552"/>
      <c r="D285" s="552"/>
      <c r="E285" s="177">
        <v>3</v>
      </c>
      <c r="F285" s="389" t="s">
        <v>493</v>
      </c>
      <c r="G285" s="177">
        <v>24</v>
      </c>
      <c r="H285" s="148">
        <v>4.1943376441803569E-3</v>
      </c>
      <c r="I285" s="149"/>
      <c r="J285" s="150"/>
      <c r="K285" s="178">
        <v>2</v>
      </c>
      <c r="L285" s="152">
        <v>1.1695906432748537E-2</v>
      </c>
      <c r="M285" s="178"/>
      <c r="N285" s="152"/>
      <c r="O285" s="150"/>
      <c r="P285" s="91"/>
      <c r="Q285" s="179">
        <v>8</v>
      </c>
      <c r="R285" s="154">
        <v>1.408450704225352E-2</v>
      </c>
      <c r="S285" s="179">
        <v>3</v>
      </c>
      <c r="T285" s="154">
        <v>6.3829787234042559E-3</v>
      </c>
      <c r="U285" s="91"/>
      <c r="V285" s="155"/>
      <c r="W285" s="180">
        <v>7</v>
      </c>
      <c r="X285" s="157">
        <v>3.1432420296362822E-3</v>
      </c>
      <c r="Y285" s="180">
        <v>4</v>
      </c>
      <c r="Z285" s="157">
        <v>1.8779342723004694E-3</v>
      </c>
      <c r="AA285" s="92"/>
    </row>
    <row r="286" spans="1:27" s="74" customFormat="1">
      <c r="A286" s="75"/>
      <c r="B286" s="96"/>
      <c r="C286" s="552"/>
      <c r="D286" s="552"/>
      <c r="E286" s="177">
        <v>4</v>
      </c>
      <c r="F286" s="389" t="s">
        <v>494</v>
      </c>
      <c r="G286" s="177">
        <v>13</v>
      </c>
      <c r="H286" s="148">
        <v>2.2719328905976932E-3</v>
      </c>
      <c r="I286" s="149"/>
      <c r="J286" s="150"/>
      <c r="K286" s="178"/>
      <c r="L286" s="152"/>
      <c r="M286" s="178"/>
      <c r="N286" s="152"/>
      <c r="O286" s="150"/>
      <c r="P286" s="91"/>
      <c r="Q286" s="179">
        <v>4</v>
      </c>
      <c r="R286" s="154">
        <v>7.0422535211267599E-3</v>
      </c>
      <c r="S286" s="179">
        <v>2</v>
      </c>
      <c r="T286" s="154">
        <v>4.2553191489361703E-3</v>
      </c>
      <c r="U286" s="91"/>
      <c r="V286" s="155"/>
      <c r="W286" s="180">
        <v>3</v>
      </c>
      <c r="X286" s="157">
        <v>1.3471037269869781E-3</v>
      </c>
      <c r="Y286" s="180">
        <v>4</v>
      </c>
      <c r="Z286" s="157">
        <v>1.8779342723004694E-3</v>
      </c>
      <c r="AA286" s="158"/>
    </row>
    <row r="287" spans="1:27" s="74" customFormat="1">
      <c r="A287" s="75"/>
      <c r="B287" s="96"/>
      <c r="C287" s="551"/>
      <c r="D287" s="551"/>
      <c r="E287" s="177"/>
      <c r="F287" s="389" t="s">
        <v>150</v>
      </c>
      <c r="G287" s="177">
        <v>5722</v>
      </c>
      <c r="H287" s="159">
        <v>77</v>
      </c>
      <c r="I287" s="149"/>
      <c r="J287" s="150"/>
      <c r="K287" s="178">
        <v>171</v>
      </c>
      <c r="L287" s="160">
        <v>1</v>
      </c>
      <c r="M287" s="178">
        <v>154</v>
      </c>
      <c r="N287" s="160">
        <v>2</v>
      </c>
      <c r="O287" s="150"/>
      <c r="P287" s="91"/>
      <c r="Q287" s="179">
        <v>568</v>
      </c>
      <c r="R287" s="161">
        <v>7</v>
      </c>
      <c r="S287" s="179">
        <v>470</v>
      </c>
      <c r="T287" s="161">
        <v>9</v>
      </c>
      <c r="U287" s="91"/>
      <c r="V287" s="155"/>
      <c r="W287" s="180">
        <v>2227</v>
      </c>
      <c r="X287" s="162">
        <v>29</v>
      </c>
      <c r="Y287" s="180">
        <v>2130</v>
      </c>
      <c r="Z287" s="162">
        <v>29</v>
      </c>
      <c r="AA287" s="92"/>
    </row>
    <row r="288" spans="1:27" s="74" customFormat="1">
      <c r="A288" s="75"/>
      <c r="B288" s="96"/>
      <c r="C288" s="549" t="s">
        <v>497</v>
      </c>
      <c r="D288" s="549" t="s">
        <v>498</v>
      </c>
      <c r="E288" s="181">
        <v>0</v>
      </c>
      <c r="F288" s="390" t="s">
        <v>149</v>
      </c>
      <c r="G288" s="181">
        <v>4503</v>
      </c>
      <c r="H288" s="164">
        <v>0.7871001573151547</v>
      </c>
      <c r="I288" s="149"/>
      <c r="J288" s="150"/>
      <c r="K288" s="165">
        <v>128</v>
      </c>
      <c r="L288" s="166">
        <v>0.74853801169590639</v>
      </c>
      <c r="M288" s="167">
        <v>125</v>
      </c>
      <c r="N288" s="168">
        <v>0.81168831168831157</v>
      </c>
      <c r="O288" s="150"/>
      <c r="P288" s="91"/>
      <c r="Q288" s="169">
        <v>378</v>
      </c>
      <c r="R288" s="170">
        <v>0.66432337434094901</v>
      </c>
      <c r="S288" s="171">
        <v>324</v>
      </c>
      <c r="T288" s="172">
        <v>0.69083155650319827</v>
      </c>
      <c r="U288" s="91"/>
      <c r="V288" s="155"/>
      <c r="W288" s="173">
        <v>1816</v>
      </c>
      <c r="X288" s="174">
        <v>0.8161797752808988</v>
      </c>
      <c r="Y288" s="175">
        <v>1731</v>
      </c>
      <c r="Z288" s="176">
        <v>0.81229469732519943</v>
      </c>
      <c r="AA288" s="92"/>
    </row>
    <row r="289" spans="1:27" s="74" customFormat="1">
      <c r="A289" s="75"/>
      <c r="B289" s="96"/>
      <c r="C289" s="549"/>
      <c r="D289" s="549"/>
      <c r="E289" s="181">
        <v>1</v>
      </c>
      <c r="F289" s="390" t="s">
        <v>491</v>
      </c>
      <c r="G289" s="181">
        <v>1135</v>
      </c>
      <c r="H289" s="164">
        <v>0.19839188952980252</v>
      </c>
      <c r="I289" s="149"/>
      <c r="J289" s="150"/>
      <c r="K289" s="165">
        <v>39</v>
      </c>
      <c r="L289" s="166">
        <v>0.22807017543859648</v>
      </c>
      <c r="M289" s="167">
        <v>24</v>
      </c>
      <c r="N289" s="168">
        <v>0.15584415584415584</v>
      </c>
      <c r="O289" s="150"/>
      <c r="P289" s="91"/>
      <c r="Q289" s="169">
        <v>172</v>
      </c>
      <c r="R289" s="170">
        <v>0.30228471001757468</v>
      </c>
      <c r="S289" s="171">
        <v>134</v>
      </c>
      <c r="T289" s="172">
        <v>0.2857142857142857</v>
      </c>
      <c r="U289" s="91"/>
      <c r="V289" s="155"/>
      <c r="W289" s="173">
        <v>383</v>
      </c>
      <c r="X289" s="174">
        <v>0.17213483146067415</v>
      </c>
      <c r="Y289" s="175">
        <v>382</v>
      </c>
      <c r="Z289" s="176">
        <v>0.17925856405443455</v>
      </c>
      <c r="AA289" s="158"/>
    </row>
    <row r="290" spans="1:27" s="74" customFormat="1">
      <c r="A290" s="75"/>
      <c r="B290" s="96"/>
      <c r="C290" s="549"/>
      <c r="D290" s="549"/>
      <c r="E290" s="181">
        <v>2</v>
      </c>
      <c r="F290" s="390" t="s">
        <v>492</v>
      </c>
      <c r="G290" s="181">
        <v>59</v>
      </c>
      <c r="H290" s="164">
        <v>1.0312882363223213E-2</v>
      </c>
      <c r="I290" s="149"/>
      <c r="J290" s="150"/>
      <c r="K290" s="165">
        <v>2</v>
      </c>
      <c r="L290" s="166">
        <v>1.1695906432748537E-2</v>
      </c>
      <c r="M290" s="167">
        <v>4</v>
      </c>
      <c r="N290" s="168">
        <v>2.5974025974025972E-2</v>
      </c>
      <c r="O290" s="150"/>
      <c r="P290" s="91"/>
      <c r="Q290" s="169">
        <v>12</v>
      </c>
      <c r="R290" s="170">
        <v>2.10896309314587E-2</v>
      </c>
      <c r="S290" s="171">
        <v>8</v>
      </c>
      <c r="T290" s="172">
        <v>1.7057569296375266E-2</v>
      </c>
      <c r="U290" s="91"/>
      <c r="V290" s="155"/>
      <c r="W290" s="173">
        <v>21</v>
      </c>
      <c r="X290" s="174">
        <v>9.4382022471910104E-3</v>
      </c>
      <c r="Y290" s="175">
        <v>12</v>
      </c>
      <c r="Z290" s="176">
        <v>5.6311590802440173E-3</v>
      </c>
      <c r="AA290" s="92"/>
    </row>
    <row r="291" spans="1:27" s="74" customFormat="1">
      <c r="A291" s="75"/>
      <c r="B291" s="96"/>
      <c r="C291" s="549"/>
      <c r="D291" s="549"/>
      <c r="E291" s="181">
        <v>3</v>
      </c>
      <c r="F291" s="390" t="s">
        <v>493</v>
      </c>
      <c r="G291" s="181">
        <v>17</v>
      </c>
      <c r="H291" s="164">
        <v>2.9715084775388924E-3</v>
      </c>
      <c r="I291" s="149"/>
      <c r="J291" s="150"/>
      <c r="K291" s="165">
        <v>2</v>
      </c>
      <c r="L291" s="166">
        <v>1.1695906432748537E-2</v>
      </c>
      <c r="M291" s="167">
        <v>1</v>
      </c>
      <c r="N291" s="168">
        <v>6.4935064935064931E-3</v>
      </c>
      <c r="O291" s="150"/>
      <c r="P291" s="91"/>
      <c r="Q291" s="169">
        <v>2</v>
      </c>
      <c r="R291" s="170">
        <v>3.5149384885764501E-3</v>
      </c>
      <c r="S291" s="171">
        <v>2</v>
      </c>
      <c r="T291" s="172">
        <v>4.2643923240938165E-3</v>
      </c>
      <c r="U291" s="91"/>
      <c r="V291" s="155"/>
      <c r="W291" s="173">
        <v>5</v>
      </c>
      <c r="X291" s="174">
        <v>2.2471910112359548E-3</v>
      </c>
      <c r="Y291" s="175">
        <v>5</v>
      </c>
      <c r="Z291" s="176">
        <v>2.346316283435007E-3</v>
      </c>
      <c r="AA291" s="92"/>
    </row>
    <row r="292" spans="1:27" s="74" customFormat="1">
      <c r="A292" s="75"/>
      <c r="B292" s="96"/>
      <c r="C292" s="549"/>
      <c r="D292" s="549"/>
      <c r="E292" s="181">
        <v>4</v>
      </c>
      <c r="F292" s="390" t="s">
        <v>494</v>
      </c>
      <c r="G292" s="181">
        <v>7</v>
      </c>
      <c r="H292" s="164">
        <v>1.2235623142807202E-3</v>
      </c>
      <c r="I292" s="149"/>
      <c r="J292" s="150"/>
      <c r="K292" s="165"/>
      <c r="L292" s="166"/>
      <c r="M292" s="167"/>
      <c r="N292" s="168"/>
      <c r="O292" s="150"/>
      <c r="P292" s="91"/>
      <c r="Q292" s="169">
        <v>5</v>
      </c>
      <c r="R292" s="170">
        <v>8.7873462214411256E-3</v>
      </c>
      <c r="S292" s="171">
        <v>1</v>
      </c>
      <c r="T292" s="172">
        <v>2.1321961620469083E-3</v>
      </c>
      <c r="U292" s="91"/>
      <c r="V292" s="155"/>
      <c r="W292" s="173"/>
      <c r="X292" s="174"/>
      <c r="Y292" s="175">
        <v>1</v>
      </c>
      <c r="Z292" s="176">
        <v>4.6926325668700144E-4</v>
      </c>
      <c r="AA292" s="158"/>
    </row>
    <row r="293" spans="1:27" s="74" customFormat="1">
      <c r="A293" s="75"/>
      <c r="B293" s="96"/>
      <c r="C293" s="549"/>
      <c r="D293" s="549"/>
      <c r="E293" s="181"/>
      <c r="F293" s="390" t="s">
        <v>150</v>
      </c>
      <c r="G293" s="181">
        <v>5721</v>
      </c>
      <c r="H293" s="163">
        <v>78</v>
      </c>
      <c r="I293" s="149"/>
      <c r="J293" s="150"/>
      <c r="K293" s="165">
        <v>171</v>
      </c>
      <c r="L293" s="165">
        <v>1</v>
      </c>
      <c r="M293" s="167">
        <v>154</v>
      </c>
      <c r="N293" s="167">
        <v>2</v>
      </c>
      <c r="O293" s="150"/>
      <c r="P293" s="91"/>
      <c r="Q293" s="169">
        <v>569</v>
      </c>
      <c r="R293" s="169">
        <v>6</v>
      </c>
      <c r="S293" s="171">
        <v>469</v>
      </c>
      <c r="T293" s="171">
        <v>10</v>
      </c>
      <c r="U293" s="91"/>
      <c r="V293" s="155"/>
      <c r="W293" s="173">
        <v>2225</v>
      </c>
      <c r="X293" s="173">
        <v>31</v>
      </c>
      <c r="Y293" s="175">
        <v>2131</v>
      </c>
      <c r="Z293" s="175">
        <v>28</v>
      </c>
      <c r="AA293" s="92"/>
    </row>
    <row r="294" spans="1:27" s="74" customFormat="1">
      <c r="A294" s="75"/>
      <c r="B294" s="96"/>
      <c r="C294" s="550" t="s">
        <v>499</v>
      </c>
      <c r="D294" s="550" t="s">
        <v>500</v>
      </c>
      <c r="E294" s="177">
        <v>0</v>
      </c>
      <c r="F294" s="389" t="s">
        <v>149</v>
      </c>
      <c r="G294" s="177">
        <v>4810</v>
      </c>
      <c r="H294" s="148">
        <v>0.83681280445372308</v>
      </c>
      <c r="I294" s="149"/>
      <c r="J294" s="150"/>
      <c r="K294" s="178">
        <v>147</v>
      </c>
      <c r="L294" s="152">
        <v>0.85465116279069775</v>
      </c>
      <c r="M294" s="178">
        <v>124</v>
      </c>
      <c r="N294" s="152">
        <v>0.80519480519480524</v>
      </c>
      <c r="O294" s="150"/>
      <c r="P294" s="91"/>
      <c r="Q294" s="179">
        <v>450</v>
      </c>
      <c r="R294" s="154">
        <v>0.78947368421052633</v>
      </c>
      <c r="S294" s="179">
        <v>385</v>
      </c>
      <c r="T294" s="154">
        <v>0.81052631578947365</v>
      </c>
      <c r="U294" s="91"/>
      <c r="V294" s="155"/>
      <c r="W294" s="180">
        <v>1883</v>
      </c>
      <c r="X294" s="157">
        <v>0.84288272157564903</v>
      </c>
      <c r="Y294" s="180">
        <v>1821</v>
      </c>
      <c r="Z294" s="157">
        <v>0.85053713218122373</v>
      </c>
      <c r="AA294" s="92"/>
    </row>
    <row r="295" spans="1:27" s="74" customFormat="1">
      <c r="A295" s="75"/>
      <c r="B295" s="96"/>
      <c r="C295" s="552"/>
      <c r="D295" s="552"/>
      <c r="E295" s="177">
        <v>1</v>
      </c>
      <c r="F295" s="389" t="s">
        <v>491</v>
      </c>
      <c r="G295" s="177">
        <v>901</v>
      </c>
      <c r="H295" s="148">
        <v>0.15675017397355603</v>
      </c>
      <c r="I295" s="149"/>
      <c r="J295" s="150"/>
      <c r="K295" s="178">
        <v>21</v>
      </c>
      <c r="L295" s="152">
        <v>0.12209302325581396</v>
      </c>
      <c r="M295" s="178">
        <v>30</v>
      </c>
      <c r="N295" s="152">
        <v>0.19480519480519479</v>
      </c>
      <c r="O295" s="150"/>
      <c r="P295" s="91"/>
      <c r="Q295" s="179">
        <v>114</v>
      </c>
      <c r="R295" s="154">
        <v>0.2</v>
      </c>
      <c r="S295" s="179">
        <v>89</v>
      </c>
      <c r="T295" s="154">
        <v>0.18736842105263157</v>
      </c>
      <c r="U295" s="91"/>
      <c r="V295" s="155"/>
      <c r="W295" s="180">
        <v>341</v>
      </c>
      <c r="X295" s="157">
        <v>0.15264100268576544</v>
      </c>
      <c r="Y295" s="180">
        <v>304</v>
      </c>
      <c r="Z295" s="157">
        <v>0.14198972442783744</v>
      </c>
      <c r="AA295" s="158"/>
    </row>
    <row r="296" spans="1:27" s="74" customFormat="1">
      <c r="A296" s="75"/>
      <c r="B296" s="96"/>
      <c r="C296" s="552"/>
      <c r="D296" s="552"/>
      <c r="E296" s="177">
        <v>2</v>
      </c>
      <c r="F296" s="389" t="s">
        <v>492</v>
      </c>
      <c r="G296" s="177">
        <v>24</v>
      </c>
      <c r="H296" s="148">
        <v>4.1753653444676405E-3</v>
      </c>
      <c r="I296" s="149"/>
      <c r="J296" s="150"/>
      <c r="K296" s="178">
        <v>4</v>
      </c>
      <c r="L296" s="152">
        <v>2.3255813953488372E-2</v>
      </c>
      <c r="M296" s="178"/>
      <c r="N296" s="152"/>
      <c r="O296" s="150"/>
      <c r="P296" s="91"/>
      <c r="Q296" s="179">
        <v>2</v>
      </c>
      <c r="R296" s="154">
        <v>3.508771929824561E-3</v>
      </c>
      <c r="S296" s="179"/>
      <c r="T296" s="154"/>
      <c r="U296" s="91"/>
      <c r="V296" s="155"/>
      <c r="W296" s="180">
        <v>7</v>
      </c>
      <c r="X296" s="157">
        <v>3.1333930170098479E-3</v>
      </c>
      <c r="Y296" s="180">
        <v>11</v>
      </c>
      <c r="Z296" s="157">
        <v>5.1377860812704349E-3</v>
      </c>
      <c r="AA296" s="92"/>
    </row>
    <row r="297" spans="1:27" s="74" customFormat="1">
      <c r="A297" s="75"/>
      <c r="B297" s="96"/>
      <c r="C297" s="552"/>
      <c r="D297" s="552"/>
      <c r="E297" s="177">
        <v>3</v>
      </c>
      <c r="F297" s="389" t="s">
        <v>493</v>
      </c>
      <c r="G297" s="177">
        <v>9</v>
      </c>
      <c r="H297" s="148">
        <v>1.5657620041753654E-3</v>
      </c>
      <c r="I297" s="149"/>
      <c r="J297" s="150"/>
      <c r="K297" s="178"/>
      <c r="L297" s="152"/>
      <c r="M297" s="178"/>
      <c r="N297" s="152"/>
      <c r="O297" s="150"/>
      <c r="P297" s="91"/>
      <c r="Q297" s="179">
        <v>2</v>
      </c>
      <c r="R297" s="154">
        <v>3.508771929824561E-3</v>
      </c>
      <c r="S297" s="179">
        <v>1</v>
      </c>
      <c r="T297" s="154">
        <v>2.1052631578947368E-3</v>
      </c>
      <c r="U297" s="91"/>
      <c r="V297" s="155"/>
      <c r="W297" s="180">
        <v>3</v>
      </c>
      <c r="X297" s="157">
        <v>1.3428827215756489E-3</v>
      </c>
      <c r="Y297" s="180">
        <v>3</v>
      </c>
      <c r="Z297" s="157">
        <v>1.4012143858010276E-3</v>
      </c>
      <c r="AA297" s="92"/>
    </row>
    <row r="298" spans="1:27" s="74" customFormat="1">
      <c r="A298" s="75"/>
      <c r="B298" s="96"/>
      <c r="C298" s="552"/>
      <c r="D298" s="552"/>
      <c r="E298" s="177">
        <v>4</v>
      </c>
      <c r="F298" s="389" t="s">
        <v>494</v>
      </c>
      <c r="G298" s="177">
        <v>4</v>
      </c>
      <c r="H298" s="148">
        <v>6.9589422407794019E-4</v>
      </c>
      <c r="I298" s="149"/>
      <c r="J298" s="150"/>
      <c r="K298" s="178"/>
      <c r="L298" s="152"/>
      <c r="M298" s="178"/>
      <c r="N298" s="152"/>
      <c r="O298" s="150"/>
      <c r="P298" s="91"/>
      <c r="Q298" s="179">
        <v>2</v>
      </c>
      <c r="R298" s="154">
        <v>3.508771929824561E-3</v>
      </c>
      <c r="S298" s="179"/>
      <c r="T298" s="154"/>
      <c r="U298" s="91"/>
      <c r="V298" s="155"/>
      <c r="W298" s="180"/>
      <c r="X298" s="157"/>
      <c r="Y298" s="180">
        <v>2</v>
      </c>
      <c r="Z298" s="157">
        <v>9.3414292386735165E-4</v>
      </c>
      <c r="AA298" s="158"/>
    </row>
    <row r="299" spans="1:27" s="74" customFormat="1">
      <c r="A299" s="75"/>
      <c r="B299" s="96"/>
      <c r="C299" s="551"/>
      <c r="D299" s="551"/>
      <c r="E299" s="177"/>
      <c r="F299" s="389" t="s">
        <v>150</v>
      </c>
      <c r="G299" s="177">
        <v>5748</v>
      </c>
      <c r="H299" s="159">
        <v>51</v>
      </c>
      <c r="I299" s="149"/>
      <c r="J299" s="150"/>
      <c r="K299" s="178">
        <v>172</v>
      </c>
      <c r="L299" s="160">
        <v>0</v>
      </c>
      <c r="M299" s="178">
        <v>154</v>
      </c>
      <c r="N299" s="160">
        <v>2</v>
      </c>
      <c r="O299" s="150"/>
      <c r="P299" s="91"/>
      <c r="Q299" s="179">
        <v>570</v>
      </c>
      <c r="R299" s="161">
        <v>5</v>
      </c>
      <c r="S299" s="179">
        <v>475</v>
      </c>
      <c r="T299" s="161">
        <v>4</v>
      </c>
      <c r="U299" s="91"/>
      <c r="V299" s="155"/>
      <c r="W299" s="180">
        <v>2234</v>
      </c>
      <c r="X299" s="162">
        <v>22</v>
      </c>
      <c r="Y299" s="180">
        <v>2141</v>
      </c>
      <c r="Z299" s="162">
        <v>18</v>
      </c>
      <c r="AA299" s="92"/>
    </row>
    <row r="300" spans="1:27" s="74" customFormat="1">
      <c r="A300" s="75"/>
      <c r="B300" s="96"/>
      <c r="C300" s="549" t="s">
        <v>501</v>
      </c>
      <c r="D300" s="549" t="s">
        <v>502</v>
      </c>
      <c r="E300" s="181">
        <v>0</v>
      </c>
      <c r="F300" s="390" t="s">
        <v>149</v>
      </c>
      <c r="G300" s="181">
        <v>5529</v>
      </c>
      <c r="H300" s="164">
        <v>0.96307263542936783</v>
      </c>
      <c r="I300" s="149"/>
      <c r="J300" s="150"/>
      <c r="K300" s="165">
        <v>171</v>
      </c>
      <c r="L300" s="166">
        <v>0.9941860465116279</v>
      </c>
      <c r="M300" s="167">
        <v>151</v>
      </c>
      <c r="N300" s="168">
        <v>0.98051948051948046</v>
      </c>
      <c r="O300" s="150"/>
      <c r="P300" s="91"/>
      <c r="Q300" s="169">
        <v>555</v>
      </c>
      <c r="R300" s="170">
        <v>0.97368421052631571</v>
      </c>
      <c r="S300" s="171">
        <v>441</v>
      </c>
      <c r="T300" s="172">
        <v>0.92842105263157892</v>
      </c>
      <c r="U300" s="91"/>
      <c r="V300" s="155"/>
      <c r="W300" s="173">
        <v>2201</v>
      </c>
      <c r="X300" s="174">
        <v>0.98699551569506727</v>
      </c>
      <c r="Y300" s="175">
        <v>2008</v>
      </c>
      <c r="Z300" s="176">
        <v>0.93919550982226385</v>
      </c>
      <c r="AA300" s="92"/>
    </row>
    <row r="301" spans="1:27" s="74" customFormat="1">
      <c r="A301" s="75"/>
      <c r="B301" s="96"/>
      <c r="C301" s="549"/>
      <c r="D301" s="549"/>
      <c r="E301" s="181">
        <v>1</v>
      </c>
      <c r="F301" s="390" t="s">
        <v>491</v>
      </c>
      <c r="G301" s="181">
        <v>202</v>
      </c>
      <c r="H301" s="164">
        <v>3.5185507751262848E-2</v>
      </c>
      <c r="I301" s="149"/>
      <c r="J301" s="150"/>
      <c r="K301" s="165">
        <v>1</v>
      </c>
      <c r="L301" s="166">
        <v>5.8139534883720929E-3</v>
      </c>
      <c r="M301" s="167">
        <v>2</v>
      </c>
      <c r="N301" s="168">
        <v>1.2987012987012986E-2</v>
      </c>
      <c r="O301" s="150"/>
      <c r="P301" s="91"/>
      <c r="Q301" s="169">
        <v>15</v>
      </c>
      <c r="R301" s="170">
        <v>2.6315789473684209E-2</v>
      </c>
      <c r="S301" s="171">
        <v>33</v>
      </c>
      <c r="T301" s="172">
        <v>6.9473684210526312E-2</v>
      </c>
      <c r="U301" s="91"/>
      <c r="V301" s="155"/>
      <c r="W301" s="173">
        <v>28</v>
      </c>
      <c r="X301" s="174">
        <v>1.2556053811659191E-2</v>
      </c>
      <c r="Y301" s="175">
        <v>123</v>
      </c>
      <c r="Z301" s="176">
        <v>5.7530402245088867E-2</v>
      </c>
      <c r="AA301" s="158"/>
    </row>
    <row r="302" spans="1:27" s="74" customFormat="1">
      <c r="A302" s="75"/>
      <c r="B302" s="96"/>
      <c r="C302" s="549"/>
      <c r="D302" s="549"/>
      <c r="E302" s="181">
        <v>2</v>
      </c>
      <c r="F302" s="390" t="s">
        <v>492</v>
      </c>
      <c r="G302" s="181">
        <v>4</v>
      </c>
      <c r="H302" s="164">
        <v>6.9674272774777923E-4</v>
      </c>
      <c r="I302" s="149"/>
      <c r="J302" s="150"/>
      <c r="K302" s="165"/>
      <c r="L302" s="166"/>
      <c r="M302" s="167"/>
      <c r="N302" s="168"/>
      <c r="O302" s="150"/>
      <c r="P302" s="91"/>
      <c r="Q302" s="169"/>
      <c r="R302" s="170"/>
      <c r="S302" s="171"/>
      <c r="T302" s="172"/>
      <c r="U302" s="91"/>
      <c r="V302" s="155"/>
      <c r="W302" s="173"/>
      <c r="X302" s="174"/>
      <c r="Y302" s="175">
        <v>4</v>
      </c>
      <c r="Z302" s="176">
        <v>1.8709073900841909E-3</v>
      </c>
      <c r="AA302" s="92"/>
    </row>
    <row r="303" spans="1:27" s="74" customFormat="1">
      <c r="A303" s="75"/>
      <c r="B303" s="96"/>
      <c r="C303" s="549"/>
      <c r="D303" s="549"/>
      <c r="E303" s="181">
        <v>3</v>
      </c>
      <c r="F303" s="390" t="s">
        <v>493</v>
      </c>
      <c r="G303" s="181">
        <v>4</v>
      </c>
      <c r="H303" s="164">
        <v>6.9674272774777923E-4</v>
      </c>
      <c r="I303" s="149"/>
      <c r="J303" s="150"/>
      <c r="K303" s="165"/>
      <c r="L303" s="166"/>
      <c r="M303" s="167"/>
      <c r="N303" s="168"/>
      <c r="O303" s="150"/>
      <c r="P303" s="91"/>
      <c r="Q303" s="169"/>
      <c r="R303" s="170"/>
      <c r="S303" s="171"/>
      <c r="T303" s="172"/>
      <c r="U303" s="91"/>
      <c r="V303" s="155"/>
      <c r="W303" s="173">
        <v>1</v>
      </c>
      <c r="X303" s="174">
        <v>4.4843049327354255E-4</v>
      </c>
      <c r="Y303" s="175">
        <v>3</v>
      </c>
      <c r="Z303" s="176">
        <v>1.403180542563143E-3</v>
      </c>
      <c r="AA303" s="92"/>
    </row>
    <row r="304" spans="1:27" s="74" customFormat="1">
      <c r="A304" s="75"/>
      <c r="B304" s="96"/>
      <c r="C304" s="549"/>
      <c r="D304" s="549"/>
      <c r="E304" s="181">
        <v>4</v>
      </c>
      <c r="F304" s="390" t="s">
        <v>494</v>
      </c>
      <c r="G304" s="181">
        <v>2</v>
      </c>
      <c r="H304" s="164">
        <v>3.4837136387388961E-4</v>
      </c>
      <c r="I304" s="149"/>
      <c r="J304" s="150"/>
      <c r="K304" s="165"/>
      <c r="L304" s="166"/>
      <c r="M304" s="167">
        <v>1</v>
      </c>
      <c r="N304" s="168">
        <v>6.4935064935064931E-3</v>
      </c>
      <c r="O304" s="150"/>
      <c r="P304" s="91"/>
      <c r="Q304" s="169"/>
      <c r="R304" s="170"/>
      <c r="S304" s="171">
        <v>1</v>
      </c>
      <c r="T304" s="172">
        <v>2.1052631578947368E-3</v>
      </c>
      <c r="U304" s="91"/>
      <c r="V304" s="155"/>
      <c r="W304" s="173"/>
      <c r="X304" s="174"/>
      <c r="Y304" s="175"/>
      <c r="Z304" s="176"/>
      <c r="AA304" s="158"/>
    </row>
    <row r="305" spans="1:27" s="74" customFormat="1">
      <c r="A305" s="75"/>
      <c r="B305" s="96"/>
      <c r="C305" s="549"/>
      <c r="D305" s="549"/>
      <c r="E305" s="181"/>
      <c r="F305" s="390" t="s">
        <v>150</v>
      </c>
      <c r="G305" s="181">
        <v>5741</v>
      </c>
      <c r="H305" s="163">
        <v>58</v>
      </c>
      <c r="I305" s="149"/>
      <c r="J305" s="150"/>
      <c r="K305" s="165">
        <v>172</v>
      </c>
      <c r="L305" s="165">
        <v>0</v>
      </c>
      <c r="M305" s="167">
        <v>154</v>
      </c>
      <c r="N305" s="167">
        <v>2</v>
      </c>
      <c r="O305" s="150"/>
      <c r="P305" s="91"/>
      <c r="Q305" s="169">
        <v>570</v>
      </c>
      <c r="R305" s="169">
        <v>5</v>
      </c>
      <c r="S305" s="171">
        <v>475</v>
      </c>
      <c r="T305" s="171">
        <v>4</v>
      </c>
      <c r="U305" s="91"/>
      <c r="V305" s="155"/>
      <c r="W305" s="173">
        <v>2230</v>
      </c>
      <c r="X305" s="173">
        <v>26</v>
      </c>
      <c r="Y305" s="175">
        <v>2138</v>
      </c>
      <c r="Z305" s="175">
        <v>21</v>
      </c>
      <c r="AA305" s="92"/>
    </row>
    <row r="306" spans="1:27" s="74" customFormat="1">
      <c r="A306" s="75"/>
      <c r="B306" s="96"/>
      <c r="C306" s="553" t="s">
        <v>503</v>
      </c>
      <c r="D306" s="553" t="s">
        <v>504</v>
      </c>
      <c r="E306" s="147">
        <v>1</v>
      </c>
      <c r="F306" s="94" t="s">
        <v>505</v>
      </c>
      <c r="G306" s="147">
        <v>4798</v>
      </c>
      <c r="H306" s="184">
        <v>0.83197503034506681</v>
      </c>
      <c r="I306" s="149"/>
      <c r="J306" s="150"/>
      <c r="K306" s="151">
        <v>122</v>
      </c>
      <c r="L306" s="185">
        <v>0.70930232558139539</v>
      </c>
      <c r="M306" s="151">
        <v>104</v>
      </c>
      <c r="N306" s="185">
        <v>0.67096774193548381</v>
      </c>
      <c r="O306" s="150"/>
      <c r="P306" s="91"/>
      <c r="Q306" s="153">
        <v>439</v>
      </c>
      <c r="R306" s="186">
        <v>0.7674825174825175</v>
      </c>
      <c r="S306" s="153">
        <v>365</v>
      </c>
      <c r="T306" s="186">
        <v>0.76680672268907557</v>
      </c>
      <c r="U306" s="91"/>
      <c r="V306" s="155"/>
      <c r="W306" s="156">
        <v>1904</v>
      </c>
      <c r="X306" s="187">
        <v>0.84886312973695954</v>
      </c>
      <c r="Y306" s="156">
        <v>1863</v>
      </c>
      <c r="Z306" s="187">
        <v>0.86772240335351658</v>
      </c>
      <c r="AA306" s="92"/>
    </row>
    <row r="307" spans="1:27" s="74" customFormat="1">
      <c r="A307" s="75"/>
      <c r="B307" s="96"/>
      <c r="C307" s="554"/>
      <c r="D307" s="554"/>
      <c r="E307" s="147">
        <v>2</v>
      </c>
      <c r="F307" s="94" t="s">
        <v>506</v>
      </c>
      <c r="G307" s="147">
        <v>881</v>
      </c>
      <c r="H307" s="184">
        <v>0.15276573608461938</v>
      </c>
      <c r="I307" s="149"/>
      <c r="J307" s="150"/>
      <c r="K307" s="151">
        <v>45</v>
      </c>
      <c r="L307" s="185">
        <v>0.26162790697674421</v>
      </c>
      <c r="M307" s="151">
        <v>47</v>
      </c>
      <c r="N307" s="185">
        <v>0.3032258064516129</v>
      </c>
      <c r="O307" s="150"/>
      <c r="P307" s="91"/>
      <c r="Q307" s="153">
        <v>119</v>
      </c>
      <c r="R307" s="186">
        <v>0.20804195804195802</v>
      </c>
      <c r="S307" s="153">
        <v>107</v>
      </c>
      <c r="T307" s="186">
        <v>0.22478991596638656</v>
      </c>
      <c r="U307" s="91"/>
      <c r="V307" s="155"/>
      <c r="W307" s="156">
        <v>300</v>
      </c>
      <c r="X307" s="187">
        <v>0.13374944271065536</v>
      </c>
      <c r="Y307" s="156">
        <v>262</v>
      </c>
      <c r="Z307" s="187">
        <v>0.12203074056823475</v>
      </c>
      <c r="AA307" s="158"/>
    </row>
    <row r="308" spans="1:27" s="74" customFormat="1">
      <c r="A308" s="75"/>
      <c r="B308" s="96"/>
      <c r="C308" s="554"/>
      <c r="D308" s="554"/>
      <c r="E308" s="147">
        <v>3</v>
      </c>
      <c r="F308" s="94" t="s">
        <v>507</v>
      </c>
      <c r="G308" s="147">
        <v>88</v>
      </c>
      <c r="H308" s="184">
        <v>1.5259233570313856E-2</v>
      </c>
      <c r="I308" s="149"/>
      <c r="J308" s="150"/>
      <c r="K308" s="151">
        <v>5</v>
      </c>
      <c r="L308" s="185">
        <v>2.9069767441860468E-2</v>
      </c>
      <c r="M308" s="151">
        <v>4</v>
      </c>
      <c r="N308" s="185">
        <v>2.5806451612903226E-2</v>
      </c>
      <c r="O308" s="150"/>
      <c r="P308" s="91"/>
      <c r="Q308" s="153">
        <v>14</v>
      </c>
      <c r="R308" s="186">
        <v>2.4475524475524476E-2</v>
      </c>
      <c r="S308" s="153">
        <v>4</v>
      </c>
      <c r="T308" s="186">
        <v>8.4033613445378148E-3</v>
      </c>
      <c r="U308" s="91"/>
      <c r="V308" s="155"/>
      <c r="W308" s="156">
        <v>39</v>
      </c>
      <c r="X308" s="187">
        <v>1.7387427552385201E-2</v>
      </c>
      <c r="Y308" s="156">
        <v>22</v>
      </c>
      <c r="Z308" s="187">
        <v>1.024685607824872E-2</v>
      </c>
      <c r="AA308" s="92"/>
    </row>
    <row r="309" spans="1:27" s="74" customFormat="1">
      <c r="A309" s="75"/>
      <c r="B309" s="96"/>
      <c r="C309" s="555"/>
      <c r="D309" s="555"/>
      <c r="E309" s="147"/>
      <c r="F309" s="94" t="s">
        <v>150</v>
      </c>
      <c r="G309" s="147">
        <v>5767</v>
      </c>
      <c r="H309" s="147">
        <v>32</v>
      </c>
      <c r="I309" s="149"/>
      <c r="J309" s="150"/>
      <c r="K309" s="151">
        <v>172</v>
      </c>
      <c r="L309" s="151">
        <v>0</v>
      </c>
      <c r="M309" s="151">
        <v>155</v>
      </c>
      <c r="N309" s="151">
        <v>1</v>
      </c>
      <c r="O309" s="150"/>
      <c r="P309" s="91"/>
      <c r="Q309" s="153">
        <v>572</v>
      </c>
      <c r="R309" s="153">
        <v>3</v>
      </c>
      <c r="S309" s="153">
        <v>476</v>
      </c>
      <c r="T309" s="153">
        <v>3</v>
      </c>
      <c r="U309" s="91"/>
      <c r="V309" s="155"/>
      <c r="W309" s="156">
        <v>2243</v>
      </c>
      <c r="X309" s="156">
        <v>13</v>
      </c>
      <c r="Y309" s="156">
        <v>2147</v>
      </c>
      <c r="Z309" s="156">
        <v>12</v>
      </c>
      <c r="AA309" s="92"/>
    </row>
    <row r="310" spans="1:27" s="74" customFormat="1">
      <c r="A310" s="75"/>
      <c r="B310" s="96"/>
      <c r="C310" s="549" t="s">
        <v>508</v>
      </c>
      <c r="D310" s="549" t="s">
        <v>509</v>
      </c>
      <c r="E310" s="181">
        <v>0</v>
      </c>
      <c r="F310" s="390" t="s">
        <v>510</v>
      </c>
      <c r="G310" s="181">
        <v>3465</v>
      </c>
      <c r="H310" s="164">
        <v>0.6021897810218978</v>
      </c>
      <c r="I310" s="149"/>
      <c r="J310" s="150"/>
      <c r="K310" s="165">
        <v>110</v>
      </c>
      <c r="L310" s="166">
        <v>0.63953488372093026</v>
      </c>
      <c r="M310" s="167">
        <v>99</v>
      </c>
      <c r="N310" s="168">
        <v>0.6387096774193548</v>
      </c>
      <c r="O310" s="150"/>
      <c r="P310" s="91"/>
      <c r="Q310" s="169">
        <v>344</v>
      </c>
      <c r="R310" s="170">
        <v>0.60350877192982455</v>
      </c>
      <c r="S310" s="171">
        <v>295</v>
      </c>
      <c r="T310" s="172">
        <v>0.6210526315789473</v>
      </c>
      <c r="U310" s="91"/>
      <c r="V310" s="155"/>
      <c r="W310" s="173">
        <v>1328</v>
      </c>
      <c r="X310" s="174">
        <v>0.59391771019677997</v>
      </c>
      <c r="Y310" s="175">
        <v>1287</v>
      </c>
      <c r="Z310" s="176">
        <v>0.60027985074626866</v>
      </c>
      <c r="AA310" s="158"/>
    </row>
    <row r="311" spans="1:27" s="74" customFormat="1">
      <c r="A311" s="75"/>
      <c r="B311" s="96"/>
      <c r="C311" s="549"/>
      <c r="D311" s="549"/>
      <c r="E311" s="181">
        <v>1</v>
      </c>
      <c r="F311" s="390" t="s">
        <v>511</v>
      </c>
      <c r="G311" s="181">
        <v>1223</v>
      </c>
      <c r="H311" s="164">
        <v>0.21254779283976366</v>
      </c>
      <c r="I311" s="149"/>
      <c r="J311" s="150"/>
      <c r="K311" s="165">
        <v>30</v>
      </c>
      <c r="L311" s="166">
        <v>0.17441860465116282</v>
      </c>
      <c r="M311" s="167">
        <v>29</v>
      </c>
      <c r="N311" s="168">
        <v>0.18709677419354839</v>
      </c>
      <c r="O311" s="150"/>
      <c r="P311" s="91"/>
      <c r="Q311" s="169">
        <v>122</v>
      </c>
      <c r="R311" s="170">
        <v>0.21403508771929822</v>
      </c>
      <c r="S311" s="171">
        <v>97</v>
      </c>
      <c r="T311" s="172">
        <v>0.20421052631578945</v>
      </c>
      <c r="U311" s="91"/>
      <c r="V311" s="155"/>
      <c r="W311" s="173">
        <v>472</v>
      </c>
      <c r="X311" s="174">
        <v>0.2110912343470483</v>
      </c>
      <c r="Y311" s="175">
        <v>473</v>
      </c>
      <c r="Z311" s="176">
        <v>0.22061567164179105</v>
      </c>
      <c r="AA311" s="92"/>
    </row>
    <row r="312" spans="1:27" s="74" customFormat="1">
      <c r="A312" s="75"/>
      <c r="B312" s="96"/>
      <c r="C312" s="549"/>
      <c r="D312" s="549"/>
      <c r="E312" s="181">
        <v>2</v>
      </c>
      <c r="F312" s="390" t="s">
        <v>421</v>
      </c>
      <c r="G312" s="181">
        <v>822</v>
      </c>
      <c r="H312" s="164">
        <v>0.14285714285714285</v>
      </c>
      <c r="I312" s="149"/>
      <c r="J312" s="150"/>
      <c r="K312" s="165">
        <v>23</v>
      </c>
      <c r="L312" s="166">
        <v>0.13372093023255816</v>
      </c>
      <c r="M312" s="167">
        <v>24</v>
      </c>
      <c r="N312" s="168">
        <v>0.15483870967741936</v>
      </c>
      <c r="O312" s="150"/>
      <c r="P312" s="91"/>
      <c r="Q312" s="169">
        <v>85</v>
      </c>
      <c r="R312" s="170">
        <v>0.14912280701754385</v>
      </c>
      <c r="S312" s="171">
        <v>69</v>
      </c>
      <c r="T312" s="172">
        <v>0.14526315789473684</v>
      </c>
      <c r="U312" s="91"/>
      <c r="V312" s="155"/>
      <c r="W312" s="173">
        <v>322</v>
      </c>
      <c r="X312" s="174">
        <v>0.14400715563506261</v>
      </c>
      <c r="Y312" s="175">
        <v>299</v>
      </c>
      <c r="Z312" s="176">
        <v>0.1394589552238806</v>
      </c>
      <c r="AA312" s="92"/>
    </row>
    <row r="313" spans="1:27" s="74" customFormat="1">
      <c r="A313" s="75"/>
      <c r="B313" s="96"/>
      <c r="C313" s="549"/>
      <c r="D313" s="549"/>
      <c r="E313" s="181">
        <v>3</v>
      </c>
      <c r="F313" s="390" t="s">
        <v>422</v>
      </c>
      <c r="G313" s="181">
        <v>202</v>
      </c>
      <c r="H313" s="164">
        <v>3.5106013208202988E-2</v>
      </c>
      <c r="I313" s="149"/>
      <c r="J313" s="150"/>
      <c r="K313" s="165">
        <v>8</v>
      </c>
      <c r="L313" s="166">
        <v>4.6511627906976744E-2</v>
      </c>
      <c r="M313" s="167">
        <v>3</v>
      </c>
      <c r="N313" s="168">
        <v>1.935483870967742E-2</v>
      </c>
      <c r="O313" s="150"/>
      <c r="P313" s="91"/>
      <c r="Q313" s="169">
        <v>15</v>
      </c>
      <c r="R313" s="170">
        <v>2.6315789473684209E-2</v>
      </c>
      <c r="S313" s="171">
        <v>13</v>
      </c>
      <c r="T313" s="172">
        <v>2.7368421052631577E-2</v>
      </c>
      <c r="U313" s="91"/>
      <c r="V313" s="155"/>
      <c r="W313" s="173">
        <v>96</v>
      </c>
      <c r="X313" s="174">
        <v>4.2933810375670838E-2</v>
      </c>
      <c r="Y313" s="175">
        <v>67</v>
      </c>
      <c r="Z313" s="176">
        <v>3.125E-2</v>
      </c>
      <c r="AA313" s="158"/>
    </row>
    <row r="314" spans="1:27" s="74" customFormat="1">
      <c r="A314" s="75"/>
      <c r="B314" s="96"/>
      <c r="C314" s="549"/>
      <c r="D314" s="549"/>
      <c r="E314" s="181">
        <v>4</v>
      </c>
      <c r="F314" s="390" t="s">
        <v>423</v>
      </c>
      <c r="G314" s="181">
        <v>42</v>
      </c>
      <c r="H314" s="164">
        <v>7.2992700729927005E-3</v>
      </c>
      <c r="I314" s="149"/>
      <c r="J314" s="150"/>
      <c r="K314" s="165">
        <v>1</v>
      </c>
      <c r="L314" s="166">
        <v>5.8139534883720929E-3</v>
      </c>
      <c r="M314" s="167"/>
      <c r="N314" s="168"/>
      <c r="O314" s="150"/>
      <c r="P314" s="91"/>
      <c r="Q314" s="169">
        <v>4</v>
      </c>
      <c r="R314" s="170">
        <v>7.0175438596491221E-3</v>
      </c>
      <c r="S314" s="171">
        <v>1</v>
      </c>
      <c r="T314" s="172">
        <v>2.1052631578947368E-3</v>
      </c>
      <c r="U314" s="91"/>
      <c r="V314" s="155"/>
      <c r="W314" s="173">
        <v>18</v>
      </c>
      <c r="X314" s="174">
        <v>8.0500894454382833E-3</v>
      </c>
      <c r="Y314" s="175">
        <v>18</v>
      </c>
      <c r="Z314" s="176">
        <v>8.3955223880597014E-3</v>
      </c>
      <c r="AA314" s="92"/>
    </row>
    <row r="315" spans="1:27" s="74" customFormat="1">
      <c r="A315" s="75"/>
      <c r="B315" s="96"/>
      <c r="C315" s="549"/>
      <c r="D315" s="549"/>
      <c r="E315" s="181"/>
      <c r="F315" s="390" t="s">
        <v>150</v>
      </c>
      <c r="G315" s="181">
        <v>5754</v>
      </c>
      <c r="H315" s="163">
        <v>45</v>
      </c>
      <c r="I315" s="149"/>
      <c r="J315" s="150"/>
      <c r="K315" s="165">
        <v>172</v>
      </c>
      <c r="L315" s="165">
        <v>0</v>
      </c>
      <c r="M315" s="167">
        <v>155</v>
      </c>
      <c r="N315" s="167">
        <v>1</v>
      </c>
      <c r="O315" s="150"/>
      <c r="P315" s="91"/>
      <c r="Q315" s="169">
        <v>570</v>
      </c>
      <c r="R315" s="169">
        <v>5</v>
      </c>
      <c r="S315" s="171">
        <v>475</v>
      </c>
      <c r="T315" s="171">
        <v>4</v>
      </c>
      <c r="U315" s="91"/>
      <c r="V315" s="155"/>
      <c r="W315" s="173">
        <v>2236</v>
      </c>
      <c r="X315" s="173">
        <v>20</v>
      </c>
      <c r="Y315" s="175">
        <v>2144</v>
      </c>
      <c r="Z315" s="175">
        <v>15</v>
      </c>
      <c r="AA315" s="92"/>
    </row>
    <row r="316" spans="1:27" s="74" customFormat="1">
      <c r="A316" s="75"/>
      <c r="B316" s="96"/>
      <c r="C316" s="550" t="s">
        <v>512</v>
      </c>
      <c r="D316" s="550" t="s">
        <v>513</v>
      </c>
      <c r="E316" s="177">
        <v>0</v>
      </c>
      <c r="F316" s="389" t="s">
        <v>510</v>
      </c>
      <c r="G316" s="177">
        <v>3529</v>
      </c>
      <c r="H316" s="148">
        <v>0.6133124782759819</v>
      </c>
      <c r="I316" s="149"/>
      <c r="J316" s="150"/>
      <c r="K316" s="178">
        <v>96</v>
      </c>
      <c r="L316" s="152">
        <v>0.55813953488372092</v>
      </c>
      <c r="M316" s="178">
        <v>86</v>
      </c>
      <c r="N316" s="152">
        <v>0.55483870967741933</v>
      </c>
      <c r="O316" s="150"/>
      <c r="P316" s="91"/>
      <c r="Q316" s="179">
        <v>337</v>
      </c>
      <c r="R316" s="154">
        <v>0.59019264448336251</v>
      </c>
      <c r="S316" s="179">
        <v>276</v>
      </c>
      <c r="T316" s="154">
        <v>0.58227848101265822</v>
      </c>
      <c r="U316" s="91"/>
      <c r="V316" s="155"/>
      <c r="W316" s="180">
        <v>1377</v>
      </c>
      <c r="X316" s="157">
        <v>0.61583184257602863</v>
      </c>
      <c r="Y316" s="180">
        <v>1357</v>
      </c>
      <c r="Z316" s="157">
        <v>0.63292910447761197</v>
      </c>
      <c r="AA316" s="158"/>
    </row>
    <row r="317" spans="1:27" s="74" customFormat="1">
      <c r="A317" s="75"/>
      <c r="B317" s="96"/>
      <c r="C317" s="552"/>
      <c r="D317" s="552"/>
      <c r="E317" s="177">
        <v>1</v>
      </c>
      <c r="F317" s="389" t="s">
        <v>511</v>
      </c>
      <c r="G317" s="177">
        <v>1144</v>
      </c>
      <c r="H317" s="148">
        <v>0.19881821341675354</v>
      </c>
      <c r="I317" s="149"/>
      <c r="J317" s="150"/>
      <c r="K317" s="178">
        <v>32</v>
      </c>
      <c r="L317" s="152">
        <v>0.18604651162790697</v>
      </c>
      <c r="M317" s="178">
        <v>33</v>
      </c>
      <c r="N317" s="152">
        <v>0.2129032258064516</v>
      </c>
      <c r="O317" s="150"/>
      <c r="P317" s="91"/>
      <c r="Q317" s="179">
        <v>122</v>
      </c>
      <c r="R317" s="154">
        <v>0.2136602451838879</v>
      </c>
      <c r="S317" s="179">
        <v>90</v>
      </c>
      <c r="T317" s="154">
        <v>0.189873417721519</v>
      </c>
      <c r="U317" s="91"/>
      <c r="V317" s="155"/>
      <c r="W317" s="180">
        <v>439</v>
      </c>
      <c r="X317" s="157">
        <v>0.19633273703041143</v>
      </c>
      <c r="Y317" s="180">
        <v>428</v>
      </c>
      <c r="Z317" s="157">
        <v>0.19962686567164181</v>
      </c>
      <c r="AA317" s="92"/>
    </row>
    <row r="318" spans="1:27" s="74" customFormat="1">
      <c r="A318" s="75"/>
      <c r="B318" s="96"/>
      <c r="C318" s="552"/>
      <c r="D318" s="552"/>
      <c r="E318" s="177">
        <v>2</v>
      </c>
      <c r="F318" s="389" t="s">
        <v>421</v>
      </c>
      <c r="G318" s="177">
        <v>815</v>
      </c>
      <c r="H318" s="148">
        <v>0.1416405978449774</v>
      </c>
      <c r="I318" s="149"/>
      <c r="J318" s="150"/>
      <c r="K318" s="178">
        <v>30</v>
      </c>
      <c r="L318" s="152">
        <v>0.17441860465116282</v>
      </c>
      <c r="M318" s="178">
        <v>32</v>
      </c>
      <c r="N318" s="152">
        <v>0.20645161290322581</v>
      </c>
      <c r="O318" s="150"/>
      <c r="P318" s="91"/>
      <c r="Q318" s="179">
        <v>83</v>
      </c>
      <c r="R318" s="154">
        <v>0.14535901926444836</v>
      </c>
      <c r="S318" s="179">
        <v>98</v>
      </c>
      <c r="T318" s="154">
        <v>0.20675105485232068</v>
      </c>
      <c r="U318" s="91"/>
      <c r="V318" s="155"/>
      <c r="W318" s="180">
        <v>295</v>
      </c>
      <c r="X318" s="157">
        <v>0.13193202146690519</v>
      </c>
      <c r="Y318" s="180">
        <v>275</v>
      </c>
      <c r="Z318" s="157">
        <v>0.12826492537313433</v>
      </c>
      <c r="AA318" s="92"/>
    </row>
    <row r="319" spans="1:27" s="74" customFormat="1">
      <c r="A319" s="75"/>
      <c r="B319" s="96"/>
      <c r="C319" s="552"/>
      <c r="D319" s="552"/>
      <c r="E319" s="177">
        <v>3</v>
      </c>
      <c r="F319" s="389" t="s">
        <v>422</v>
      </c>
      <c r="G319" s="177">
        <v>235</v>
      </c>
      <c r="H319" s="148">
        <v>4.084115397984011E-2</v>
      </c>
      <c r="I319" s="149"/>
      <c r="J319" s="150"/>
      <c r="K319" s="178">
        <v>10</v>
      </c>
      <c r="L319" s="152">
        <v>5.8139534883720936E-2</v>
      </c>
      <c r="M319" s="178">
        <v>4</v>
      </c>
      <c r="N319" s="152">
        <v>2.5806451612903226E-2</v>
      </c>
      <c r="O319" s="150"/>
      <c r="P319" s="91"/>
      <c r="Q319" s="179">
        <v>27</v>
      </c>
      <c r="R319" s="154">
        <v>4.7285464098073555E-2</v>
      </c>
      <c r="S319" s="179">
        <v>9</v>
      </c>
      <c r="T319" s="154">
        <v>1.8987341772151899E-2</v>
      </c>
      <c r="U319" s="91"/>
      <c r="V319" s="155"/>
      <c r="W319" s="180">
        <v>114</v>
      </c>
      <c r="X319" s="157">
        <v>5.0983899821109124E-2</v>
      </c>
      <c r="Y319" s="180">
        <v>71</v>
      </c>
      <c r="Z319" s="157">
        <v>3.311567164179105E-2</v>
      </c>
      <c r="AA319" s="158"/>
    </row>
    <row r="320" spans="1:27" s="74" customFormat="1">
      <c r="A320" s="75"/>
      <c r="B320" s="96"/>
      <c r="C320" s="552"/>
      <c r="D320" s="552"/>
      <c r="E320" s="177">
        <v>4</v>
      </c>
      <c r="F320" s="389" t="s">
        <v>423</v>
      </c>
      <c r="G320" s="177">
        <v>31</v>
      </c>
      <c r="H320" s="148">
        <v>5.3875564824469938E-3</v>
      </c>
      <c r="I320" s="149"/>
      <c r="J320" s="150"/>
      <c r="K320" s="178">
        <v>4</v>
      </c>
      <c r="L320" s="152">
        <v>2.3255813953488372E-2</v>
      </c>
      <c r="M320" s="178"/>
      <c r="N320" s="152"/>
      <c r="O320" s="150"/>
      <c r="P320" s="91"/>
      <c r="Q320" s="179">
        <v>2</v>
      </c>
      <c r="R320" s="154">
        <v>3.5026269702276708E-3</v>
      </c>
      <c r="S320" s="179">
        <v>1</v>
      </c>
      <c r="T320" s="154">
        <v>2.1097046413502112E-3</v>
      </c>
      <c r="U320" s="91"/>
      <c r="V320" s="155"/>
      <c r="W320" s="180">
        <v>11</v>
      </c>
      <c r="X320" s="157">
        <v>4.9194991055456173E-3</v>
      </c>
      <c r="Y320" s="180">
        <v>13</v>
      </c>
      <c r="Z320" s="157">
        <v>6.0634328358208957E-3</v>
      </c>
      <c r="AA320" s="92"/>
    </row>
    <row r="321" spans="1:27" s="74" customFormat="1">
      <c r="A321" s="75"/>
      <c r="B321" s="96"/>
      <c r="C321" s="551"/>
      <c r="D321" s="551"/>
      <c r="E321" s="177"/>
      <c r="F321" s="389" t="s">
        <v>150</v>
      </c>
      <c r="G321" s="177">
        <v>5754</v>
      </c>
      <c r="H321" s="159">
        <v>45</v>
      </c>
      <c r="I321" s="149"/>
      <c r="J321" s="150"/>
      <c r="K321" s="178">
        <v>172</v>
      </c>
      <c r="L321" s="160">
        <v>0</v>
      </c>
      <c r="M321" s="178">
        <v>155</v>
      </c>
      <c r="N321" s="160">
        <v>1</v>
      </c>
      <c r="O321" s="150"/>
      <c r="P321" s="91"/>
      <c r="Q321" s="179">
        <v>571</v>
      </c>
      <c r="R321" s="161">
        <v>4</v>
      </c>
      <c r="S321" s="179">
        <v>474</v>
      </c>
      <c r="T321" s="161">
        <v>5</v>
      </c>
      <c r="U321" s="91"/>
      <c r="V321" s="155"/>
      <c r="W321" s="180">
        <v>2236</v>
      </c>
      <c r="X321" s="162">
        <v>20</v>
      </c>
      <c r="Y321" s="180">
        <v>2144</v>
      </c>
      <c r="Z321" s="162">
        <v>15</v>
      </c>
      <c r="AA321" s="92"/>
    </row>
    <row r="322" spans="1:27" s="74" customFormat="1">
      <c r="A322" s="75"/>
      <c r="B322" s="96"/>
      <c r="C322" s="549" t="s">
        <v>514</v>
      </c>
      <c r="D322" s="549" t="s">
        <v>515</v>
      </c>
      <c r="E322" s="181">
        <v>0</v>
      </c>
      <c r="F322" s="390" t="s">
        <v>510</v>
      </c>
      <c r="G322" s="181">
        <v>4327</v>
      </c>
      <c r="H322" s="164">
        <v>0.75226008344923501</v>
      </c>
      <c r="I322" s="149"/>
      <c r="J322" s="150"/>
      <c r="K322" s="165">
        <v>114</v>
      </c>
      <c r="L322" s="166">
        <v>0.66279069767441867</v>
      </c>
      <c r="M322" s="167">
        <v>107</v>
      </c>
      <c r="N322" s="168">
        <v>0.69032258064516128</v>
      </c>
      <c r="O322" s="150"/>
      <c r="P322" s="91"/>
      <c r="Q322" s="169">
        <v>406</v>
      </c>
      <c r="R322" s="170">
        <v>0.71103327495621715</v>
      </c>
      <c r="S322" s="171">
        <v>335</v>
      </c>
      <c r="T322" s="172">
        <v>0.7067510548523207</v>
      </c>
      <c r="U322" s="91"/>
      <c r="V322" s="155"/>
      <c r="W322" s="173">
        <v>1701</v>
      </c>
      <c r="X322" s="174">
        <v>0.76107382550335567</v>
      </c>
      <c r="Y322" s="175">
        <v>1662</v>
      </c>
      <c r="Z322" s="176">
        <v>0.77554829678021464</v>
      </c>
      <c r="AA322" s="158"/>
    </row>
    <row r="323" spans="1:27" s="74" customFormat="1">
      <c r="A323" s="75"/>
      <c r="B323" s="96"/>
      <c r="C323" s="549"/>
      <c r="D323" s="549"/>
      <c r="E323" s="181">
        <v>1</v>
      </c>
      <c r="F323" s="390" t="s">
        <v>511</v>
      </c>
      <c r="G323" s="181">
        <v>844</v>
      </c>
      <c r="H323" s="164">
        <v>0.14673157162726005</v>
      </c>
      <c r="I323" s="149"/>
      <c r="J323" s="150"/>
      <c r="K323" s="165">
        <v>31</v>
      </c>
      <c r="L323" s="166">
        <v>0.1802325581395349</v>
      </c>
      <c r="M323" s="167">
        <v>27</v>
      </c>
      <c r="N323" s="168">
        <v>0.17419354838709677</v>
      </c>
      <c r="O323" s="150"/>
      <c r="P323" s="91"/>
      <c r="Q323" s="169">
        <v>92</v>
      </c>
      <c r="R323" s="170">
        <v>0.16112084063047283</v>
      </c>
      <c r="S323" s="171">
        <v>75</v>
      </c>
      <c r="T323" s="172">
        <v>0.15822784810126583</v>
      </c>
      <c r="U323" s="91"/>
      <c r="V323" s="155"/>
      <c r="W323" s="173">
        <v>313</v>
      </c>
      <c r="X323" s="174">
        <v>0.14004474272930648</v>
      </c>
      <c r="Y323" s="175">
        <v>306</v>
      </c>
      <c r="Z323" s="176">
        <v>0.14279048063462438</v>
      </c>
      <c r="AA323" s="92"/>
    </row>
    <row r="324" spans="1:27" s="74" customFormat="1">
      <c r="A324" s="75"/>
      <c r="B324" s="96"/>
      <c r="C324" s="549"/>
      <c r="D324" s="549"/>
      <c r="E324" s="181">
        <v>2</v>
      </c>
      <c r="F324" s="390" t="s">
        <v>421</v>
      </c>
      <c r="G324" s="181">
        <v>456</v>
      </c>
      <c r="H324" s="164">
        <v>7.9276773296244774E-2</v>
      </c>
      <c r="I324" s="149"/>
      <c r="J324" s="150"/>
      <c r="K324" s="165">
        <v>22</v>
      </c>
      <c r="L324" s="166">
        <v>0.12790697674418605</v>
      </c>
      <c r="M324" s="167">
        <v>17</v>
      </c>
      <c r="N324" s="168">
        <v>0.1096774193548387</v>
      </c>
      <c r="O324" s="150"/>
      <c r="P324" s="91"/>
      <c r="Q324" s="169">
        <v>62</v>
      </c>
      <c r="R324" s="170">
        <v>0.10858143607705779</v>
      </c>
      <c r="S324" s="171">
        <v>56</v>
      </c>
      <c r="T324" s="172">
        <v>0.11814345991561181</v>
      </c>
      <c r="U324" s="91"/>
      <c r="V324" s="155"/>
      <c r="W324" s="173">
        <v>162</v>
      </c>
      <c r="X324" s="174">
        <v>7.2483221476510068E-2</v>
      </c>
      <c r="Y324" s="175">
        <v>137</v>
      </c>
      <c r="Z324" s="176">
        <v>6.3929071395240317E-2</v>
      </c>
      <c r="AA324" s="92"/>
    </row>
    <row r="325" spans="1:27" s="74" customFormat="1">
      <c r="A325" s="75"/>
      <c r="B325" s="96"/>
      <c r="C325" s="549"/>
      <c r="D325" s="549"/>
      <c r="E325" s="181">
        <v>3</v>
      </c>
      <c r="F325" s="390" t="s">
        <v>422</v>
      </c>
      <c r="G325" s="181">
        <v>102</v>
      </c>
      <c r="H325" s="164">
        <v>1.7732962447844228E-2</v>
      </c>
      <c r="I325" s="149"/>
      <c r="J325" s="150"/>
      <c r="K325" s="165">
        <v>5</v>
      </c>
      <c r="L325" s="166">
        <v>2.9069767441860468E-2</v>
      </c>
      <c r="M325" s="167">
        <v>4</v>
      </c>
      <c r="N325" s="168">
        <v>2.5806451612903226E-2</v>
      </c>
      <c r="O325" s="150"/>
      <c r="P325" s="91"/>
      <c r="Q325" s="169">
        <v>9</v>
      </c>
      <c r="R325" s="170">
        <v>1.5761821366024518E-2</v>
      </c>
      <c r="S325" s="171">
        <v>6</v>
      </c>
      <c r="T325" s="172">
        <v>1.2658227848101267E-2</v>
      </c>
      <c r="U325" s="91"/>
      <c r="V325" s="155"/>
      <c r="W325" s="173">
        <v>46</v>
      </c>
      <c r="X325" s="174">
        <v>2.058165548098434E-2</v>
      </c>
      <c r="Y325" s="175">
        <v>32</v>
      </c>
      <c r="Z325" s="176">
        <v>1.4932337844143724E-2</v>
      </c>
      <c r="AA325" s="158"/>
    </row>
    <row r="326" spans="1:27" s="74" customFormat="1">
      <c r="A326" s="75"/>
      <c r="B326" s="96"/>
      <c r="C326" s="549"/>
      <c r="D326" s="549"/>
      <c r="E326" s="181">
        <v>4</v>
      </c>
      <c r="F326" s="390" t="s">
        <v>423</v>
      </c>
      <c r="G326" s="181">
        <v>23</v>
      </c>
      <c r="H326" s="164">
        <v>3.9986091794158548E-3</v>
      </c>
      <c r="I326" s="149"/>
      <c r="J326" s="150"/>
      <c r="K326" s="165"/>
      <c r="L326" s="166"/>
      <c r="M326" s="167"/>
      <c r="N326" s="168"/>
      <c r="O326" s="150"/>
      <c r="P326" s="91"/>
      <c r="Q326" s="169">
        <v>2</v>
      </c>
      <c r="R326" s="170">
        <v>3.5026269702276708E-3</v>
      </c>
      <c r="S326" s="171">
        <v>2</v>
      </c>
      <c r="T326" s="172">
        <v>4.2194092827004225E-3</v>
      </c>
      <c r="U326" s="91"/>
      <c r="V326" s="155"/>
      <c r="W326" s="173">
        <v>13</v>
      </c>
      <c r="X326" s="174">
        <v>5.8165548098434005E-3</v>
      </c>
      <c r="Y326" s="175">
        <v>6</v>
      </c>
      <c r="Z326" s="176">
        <v>2.7998133457769483E-3</v>
      </c>
      <c r="AA326" s="92"/>
    </row>
    <row r="327" spans="1:27" s="74" customFormat="1">
      <c r="A327" s="75"/>
      <c r="B327" s="96"/>
      <c r="C327" s="549"/>
      <c r="D327" s="549"/>
      <c r="E327" s="181"/>
      <c r="F327" s="390" t="s">
        <v>150</v>
      </c>
      <c r="G327" s="181">
        <v>5752</v>
      </c>
      <c r="H327" s="163">
        <v>47</v>
      </c>
      <c r="I327" s="149"/>
      <c r="J327" s="150"/>
      <c r="K327" s="165">
        <v>172</v>
      </c>
      <c r="L327" s="165">
        <v>0</v>
      </c>
      <c r="M327" s="167">
        <v>155</v>
      </c>
      <c r="N327" s="167">
        <v>1</v>
      </c>
      <c r="O327" s="150"/>
      <c r="P327" s="91"/>
      <c r="Q327" s="169">
        <v>571</v>
      </c>
      <c r="R327" s="169">
        <v>4</v>
      </c>
      <c r="S327" s="171">
        <v>474</v>
      </c>
      <c r="T327" s="171">
        <v>5</v>
      </c>
      <c r="U327" s="91"/>
      <c r="V327" s="155"/>
      <c r="W327" s="173">
        <v>2235</v>
      </c>
      <c r="X327" s="173">
        <v>21</v>
      </c>
      <c r="Y327" s="175">
        <v>2143</v>
      </c>
      <c r="Z327" s="175">
        <v>16</v>
      </c>
      <c r="AA327" s="92"/>
    </row>
    <row r="328" spans="1:27" s="74" customFormat="1">
      <c r="A328" s="75"/>
      <c r="B328" s="96"/>
      <c r="C328" s="550" t="s">
        <v>516</v>
      </c>
      <c r="D328" s="550" t="s">
        <v>517</v>
      </c>
      <c r="E328" s="177">
        <v>0</v>
      </c>
      <c r="F328" s="389" t="s">
        <v>510</v>
      </c>
      <c r="G328" s="177">
        <v>4230</v>
      </c>
      <c r="H328" s="148">
        <v>0.73590814196242182</v>
      </c>
      <c r="I328" s="149"/>
      <c r="J328" s="150"/>
      <c r="K328" s="178">
        <v>119</v>
      </c>
      <c r="L328" s="152">
        <v>0.69186046511627908</v>
      </c>
      <c r="M328" s="178">
        <v>107</v>
      </c>
      <c r="N328" s="152">
        <v>0.69032258064516128</v>
      </c>
      <c r="O328" s="150"/>
      <c r="P328" s="91"/>
      <c r="Q328" s="179">
        <v>419</v>
      </c>
      <c r="R328" s="154">
        <v>0.73380035026269708</v>
      </c>
      <c r="S328" s="179">
        <v>335</v>
      </c>
      <c r="T328" s="154">
        <v>0.7082452431289642</v>
      </c>
      <c r="U328" s="91"/>
      <c r="V328" s="155"/>
      <c r="W328" s="180">
        <v>1646</v>
      </c>
      <c r="X328" s="157">
        <v>0.73712494402149575</v>
      </c>
      <c r="Y328" s="180">
        <v>1604</v>
      </c>
      <c r="Z328" s="157">
        <v>0.74883286647992531</v>
      </c>
      <c r="AA328" s="158"/>
    </row>
    <row r="329" spans="1:27" s="74" customFormat="1">
      <c r="A329" s="75"/>
      <c r="B329" s="96"/>
      <c r="C329" s="552"/>
      <c r="D329" s="552"/>
      <c r="E329" s="177">
        <v>1</v>
      </c>
      <c r="F329" s="389" t="s">
        <v>511</v>
      </c>
      <c r="G329" s="177">
        <v>939</v>
      </c>
      <c r="H329" s="148">
        <v>0.16336116910229645</v>
      </c>
      <c r="I329" s="149"/>
      <c r="J329" s="150"/>
      <c r="K329" s="178">
        <v>34</v>
      </c>
      <c r="L329" s="152">
        <v>0.19767441860465115</v>
      </c>
      <c r="M329" s="178">
        <v>33</v>
      </c>
      <c r="N329" s="152">
        <v>0.2129032258064516</v>
      </c>
      <c r="O329" s="150"/>
      <c r="P329" s="91"/>
      <c r="Q329" s="179">
        <v>97</v>
      </c>
      <c r="R329" s="154">
        <v>0.16987740805604204</v>
      </c>
      <c r="S329" s="179">
        <v>82</v>
      </c>
      <c r="T329" s="154">
        <v>0.17336152219873149</v>
      </c>
      <c r="U329" s="91"/>
      <c r="V329" s="155"/>
      <c r="W329" s="180">
        <v>348</v>
      </c>
      <c r="X329" s="157">
        <v>0.15584415584415587</v>
      </c>
      <c r="Y329" s="180">
        <v>343</v>
      </c>
      <c r="Z329" s="157">
        <v>0.16013071895424835</v>
      </c>
      <c r="AA329" s="92"/>
    </row>
    <row r="330" spans="1:27" s="74" customFormat="1">
      <c r="A330" s="75"/>
      <c r="B330" s="96"/>
      <c r="C330" s="552"/>
      <c r="D330" s="552"/>
      <c r="E330" s="177">
        <v>2</v>
      </c>
      <c r="F330" s="389" t="s">
        <v>421</v>
      </c>
      <c r="G330" s="177">
        <v>462</v>
      </c>
      <c r="H330" s="148">
        <v>8.0375782881002084E-2</v>
      </c>
      <c r="I330" s="149"/>
      <c r="J330" s="150"/>
      <c r="K330" s="178">
        <v>16</v>
      </c>
      <c r="L330" s="152">
        <v>9.3023255813953487E-2</v>
      </c>
      <c r="M330" s="178">
        <v>13</v>
      </c>
      <c r="N330" s="152">
        <v>8.3870967741935476E-2</v>
      </c>
      <c r="O330" s="150"/>
      <c r="P330" s="91"/>
      <c r="Q330" s="179">
        <v>44</v>
      </c>
      <c r="R330" s="154">
        <v>7.7057793345008757E-2</v>
      </c>
      <c r="S330" s="179">
        <v>51</v>
      </c>
      <c r="T330" s="154">
        <v>0.10782241014799154</v>
      </c>
      <c r="U330" s="91"/>
      <c r="V330" s="155"/>
      <c r="W330" s="180">
        <v>179</v>
      </c>
      <c r="X330" s="157">
        <v>8.0161218092252573E-2</v>
      </c>
      <c r="Y330" s="180">
        <v>159</v>
      </c>
      <c r="Z330" s="157">
        <v>7.42296918767507E-2</v>
      </c>
      <c r="AA330" s="92"/>
    </row>
    <row r="331" spans="1:27" s="74" customFormat="1">
      <c r="A331" s="75"/>
      <c r="B331" s="96"/>
      <c r="C331" s="552"/>
      <c r="D331" s="552"/>
      <c r="E331" s="177">
        <v>3</v>
      </c>
      <c r="F331" s="389" t="s">
        <v>422</v>
      </c>
      <c r="G331" s="177">
        <v>97</v>
      </c>
      <c r="H331" s="148">
        <v>1.687543493389005E-2</v>
      </c>
      <c r="I331" s="149"/>
      <c r="J331" s="150"/>
      <c r="K331" s="178">
        <v>2</v>
      </c>
      <c r="L331" s="152">
        <v>1.1627906976744186E-2</v>
      </c>
      <c r="M331" s="178">
        <v>2</v>
      </c>
      <c r="N331" s="152">
        <v>1.2903225806451613E-2</v>
      </c>
      <c r="O331" s="150"/>
      <c r="P331" s="91"/>
      <c r="Q331" s="179">
        <v>9</v>
      </c>
      <c r="R331" s="154">
        <v>1.5761821366024518E-2</v>
      </c>
      <c r="S331" s="179">
        <v>5</v>
      </c>
      <c r="T331" s="154">
        <v>1.0570824524312896E-2</v>
      </c>
      <c r="U331" s="91"/>
      <c r="V331" s="155"/>
      <c r="W331" s="180">
        <v>47</v>
      </c>
      <c r="X331" s="157">
        <v>2.1047917599641738E-2</v>
      </c>
      <c r="Y331" s="180">
        <v>32</v>
      </c>
      <c r="Z331" s="157">
        <v>1.4939309056956116E-2</v>
      </c>
      <c r="AA331" s="158"/>
    </row>
    <row r="332" spans="1:27" s="74" customFormat="1">
      <c r="A332" s="75"/>
      <c r="B332" s="96"/>
      <c r="C332" s="552"/>
      <c r="D332" s="552"/>
      <c r="E332" s="177">
        <v>4</v>
      </c>
      <c r="F332" s="389" t="s">
        <v>423</v>
      </c>
      <c r="G332" s="177">
        <v>20</v>
      </c>
      <c r="H332" s="148">
        <v>3.4794711203897013E-3</v>
      </c>
      <c r="I332" s="149"/>
      <c r="J332" s="150"/>
      <c r="K332" s="178">
        <v>1</v>
      </c>
      <c r="L332" s="152">
        <v>5.8139534883720929E-3</v>
      </c>
      <c r="M332" s="178"/>
      <c r="N332" s="152"/>
      <c r="O332" s="150"/>
      <c r="P332" s="91"/>
      <c r="Q332" s="179">
        <v>2</v>
      </c>
      <c r="R332" s="154">
        <v>3.5026269702276708E-3</v>
      </c>
      <c r="S332" s="179"/>
      <c r="T332" s="154"/>
      <c r="U332" s="91"/>
      <c r="V332" s="155"/>
      <c r="W332" s="180">
        <v>13</v>
      </c>
      <c r="X332" s="157">
        <v>5.8217644424540978E-3</v>
      </c>
      <c r="Y332" s="180">
        <v>4</v>
      </c>
      <c r="Z332" s="157">
        <v>1.8674136321195146E-3</v>
      </c>
      <c r="AA332" s="92"/>
    </row>
    <row r="333" spans="1:27" s="74" customFormat="1">
      <c r="A333" s="75"/>
      <c r="B333" s="96"/>
      <c r="C333" s="551"/>
      <c r="D333" s="551"/>
      <c r="E333" s="177"/>
      <c r="F333" s="389" t="s">
        <v>150</v>
      </c>
      <c r="G333" s="177">
        <v>5748</v>
      </c>
      <c r="H333" s="159">
        <v>51</v>
      </c>
      <c r="I333" s="149"/>
      <c r="J333" s="150"/>
      <c r="K333" s="178">
        <v>172</v>
      </c>
      <c r="L333" s="160">
        <v>0</v>
      </c>
      <c r="M333" s="178">
        <v>155</v>
      </c>
      <c r="N333" s="160">
        <v>1</v>
      </c>
      <c r="O333" s="150"/>
      <c r="P333" s="91"/>
      <c r="Q333" s="179">
        <v>571</v>
      </c>
      <c r="R333" s="161">
        <v>4</v>
      </c>
      <c r="S333" s="179">
        <v>473</v>
      </c>
      <c r="T333" s="161">
        <v>6</v>
      </c>
      <c r="U333" s="91"/>
      <c r="V333" s="155"/>
      <c r="W333" s="180">
        <v>2233</v>
      </c>
      <c r="X333" s="162">
        <v>23</v>
      </c>
      <c r="Y333" s="180">
        <v>2142</v>
      </c>
      <c r="Z333" s="162">
        <v>17</v>
      </c>
      <c r="AA333" s="92"/>
    </row>
    <row r="334" spans="1:27" s="74" customFormat="1">
      <c r="A334" s="75"/>
      <c r="B334" s="96"/>
      <c r="C334" s="549" t="s">
        <v>518</v>
      </c>
      <c r="D334" s="549" t="s">
        <v>519</v>
      </c>
      <c r="E334" s="181">
        <v>0</v>
      </c>
      <c r="F334" s="390" t="s">
        <v>510</v>
      </c>
      <c r="G334" s="181">
        <v>4571</v>
      </c>
      <c r="H334" s="164">
        <v>0.79578690807799446</v>
      </c>
      <c r="I334" s="149"/>
      <c r="J334" s="150"/>
      <c r="K334" s="165">
        <v>134</v>
      </c>
      <c r="L334" s="166">
        <v>0.77906976744186052</v>
      </c>
      <c r="M334" s="167">
        <v>117</v>
      </c>
      <c r="N334" s="168">
        <v>0.75483870967741939</v>
      </c>
      <c r="O334" s="150"/>
      <c r="P334" s="91"/>
      <c r="Q334" s="169">
        <v>459</v>
      </c>
      <c r="R334" s="170">
        <v>0.80385288966725044</v>
      </c>
      <c r="S334" s="171">
        <v>385</v>
      </c>
      <c r="T334" s="172">
        <v>0.81223628691983119</v>
      </c>
      <c r="U334" s="91"/>
      <c r="V334" s="155"/>
      <c r="W334" s="173">
        <v>1742</v>
      </c>
      <c r="X334" s="174">
        <v>0.77976723366159351</v>
      </c>
      <c r="Y334" s="175">
        <v>1732</v>
      </c>
      <c r="Z334" s="176">
        <v>0.81086142322097388</v>
      </c>
      <c r="AA334" s="158"/>
    </row>
    <row r="335" spans="1:27" s="74" customFormat="1">
      <c r="A335" s="75"/>
      <c r="B335" s="96"/>
      <c r="C335" s="549"/>
      <c r="D335" s="549"/>
      <c r="E335" s="181">
        <v>1</v>
      </c>
      <c r="F335" s="390" t="s">
        <v>511</v>
      </c>
      <c r="G335" s="181">
        <v>465</v>
      </c>
      <c r="H335" s="164">
        <v>8.0954038997214484E-2</v>
      </c>
      <c r="I335" s="149"/>
      <c r="J335" s="150"/>
      <c r="K335" s="165">
        <v>10</v>
      </c>
      <c r="L335" s="166">
        <v>5.8139534883720936E-2</v>
      </c>
      <c r="M335" s="167">
        <v>8</v>
      </c>
      <c r="N335" s="168">
        <v>5.1612903225806452E-2</v>
      </c>
      <c r="O335" s="150"/>
      <c r="P335" s="91"/>
      <c r="Q335" s="169">
        <v>35</v>
      </c>
      <c r="R335" s="170">
        <v>6.1295971978984246E-2</v>
      </c>
      <c r="S335" s="171">
        <v>32</v>
      </c>
      <c r="T335" s="172">
        <v>6.7510548523206759E-2</v>
      </c>
      <c r="U335" s="91"/>
      <c r="V335" s="155"/>
      <c r="W335" s="173">
        <v>193</v>
      </c>
      <c r="X335" s="174">
        <v>8.6392121754700082E-2</v>
      </c>
      <c r="Y335" s="175">
        <v>187</v>
      </c>
      <c r="Z335" s="176">
        <v>8.7546816479400741E-2</v>
      </c>
      <c r="AA335" s="92"/>
    </row>
    <row r="336" spans="1:27" s="74" customFormat="1">
      <c r="A336" s="75"/>
      <c r="B336" s="96"/>
      <c r="C336" s="549"/>
      <c r="D336" s="549"/>
      <c r="E336" s="181">
        <v>2</v>
      </c>
      <c r="F336" s="390" t="s">
        <v>421</v>
      </c>
      <c r="G336" s="181">
        <v>493</v>
      </c>
      <c r="H336" s="164">
        <v>8.5828690807799451E-2</v>
      </c>
      <c r="I336" s="149"/>
      <c r="J336" s="150"/>
      <c r="K336" s="165">
        <v>21</v>
      </c>
      <c r="L336" s="166">
        <v>0.12209302325581396</v>
      </c>
      <c r="M336" s="167">
        <v>27</v>
      </c>
      <c r="N336" s="168">
        <v>0.17419354838709677</v>
      </c>
      <c r="O336" s="150"/>
      <c r="P336" s="91"/>
      <c r="Q336" s="169">
        <v>58</v>
      </c>
      <c r="R336" s="170">
        <v>0.10157618213660244</v>
      </c>
      <c r="S336" s="171">
        <v>42</v>
      </c>
      <c r="T336" s="172">
        <v>8.8607594936708875E-2</v>
      </c>
      <c r="U336" s="91"/>
      <c r="V336" s="155"/>
      <c r="W336" s="173">
        <v>199</v>
      </c>
      <c r="X336" s="174">
        <v>8.9077887197851383E-2</v>
      </c>
      <c r="Y336" s="175">
        <v>146</v>
      </c>
      <c r="Z336" s="176">
        <v>6.8352059925093633E-2</v>
      </c>
      <c r="AA336" s="92"/>
    </row>
    <row r="337" spans="1:27" s="74" customFormat="1">
      <c r="A337" s="75"/>
      <c r="B337" s="96"/>
      <c r="C337" s="549"/>
      <c r="D337" s="549"/>
      <c r="E337" s="181">
        <v>3</v>
      </c>
      <c r="F337" s="390" t="s">
        <v>422</v>
      </c>
      <c r="G337" s="181">
        <v>162</v>
      </c>
      <c r="H337" s="164">
        <v>2.8203342618384402E-2</v>
      </c>
      <c r="I337" s="149"/>
      <c r="J337" s="150"/>
      <c r="K337" s="165">
        <v>6</v>
      </c>
      <c r="L337" s="166">
        <v>3.4883720930232558E-2</v>
      </c>
      <c r="M337" s="167">
        <v>3</v>
      </c>
      <c r="N337" s="168">
        <v>1.935483870967742E-2</v>
      </c>
      <c r="O337" s="150"/>
      <c r="P337" s="91"/>
      <c r="Q337" s="169">
        <v>15</v>
      </c>
      <c r="R337" s="170">
        <v>2.6269702276707531E-2</v>
      </c>
      <c r="S337" s="171">
        <v>12</v>
      </c>
      <c r="T337" s="172">
        <v>2.5316455696202535E-2</v>
      </c>
      <c r="U337" s="91"/>
      <c r="V337" s="155"/>
      <c r="W337" s="173">
        <v>74</v>
      </c>
      <c r="X337" s="174">
        <v>3.3124440465532673E-2</v>
      </c>
      <c r="Y337" s="175">
        <v>52</v>
      </c>
      <c r="Z337" s="176">
        <v>2.4344569288389514E-2</v>
      </c>
      <c r="AA337" s="158"/>
    </row>
    <row r="338" spans="1:27" s="74" customFormat="1">
      <c r="A338" s="75"/>
      <c r="B338" s="96"/>
      <c r="C338" s="549"/>
      <c r="D338" s="549"/>
      <c r="E338" s="181">
        <v>4</v>
      </c>
      <c r="F338" s="390" t="s">
        <v>423</v>
      </c>
      <c r="G338" s="181">
        <v>53</v>
      </c>
      <c r="H338" s="164">
        <v>9.2270194986072435E-3</v>
      </c>
      <c r="I338" s="149"/>
      <c r="J338" s="150"/>
      <c r="K338" s="165">
        <v>1</v>
      </c>
      <c r="L338" s="166">
        <v>5.8139534883720929E-3</v>
      </c>
      <c r="M338" s="167"/>
      <c r="N338" s="168"/>
      <c r="O338" s="150"/>
      <c r="P338" s="91"/>
      <c r="Q338" s="169">
        <v>4</v>
      </c>
      <c r="R338" s="170">
        <v>7.0052539404553416E-3</v>
      </c>
      <c r="S338" s="171">
        <v>3</v>
      </c>
      <c r="T338" s="172">
        <v>6.3291139240506337E-3</v>
      </c>
      <c r="U338" s="91"/>
      <c r="V338" s="155"/>
      <c r="W338" s="173">
        <v>26</v>
      </c>
      <c r="X338" s="174">
        <v>1.1638316920322292E-2</v>
      </c>
      <c r="Y338" s="175">
        <v>19</v>
      </c>
      <c r="Z338" s="176">
        <v>8.895131086142323E-3</v>
      </c>
      <c r="AA338" s="92"/>
    </row>
    <row r="339" spans="1:27" s="74" customFormat="1">
      <c r="A339" s="75"/>
      <c r="B339" s="96"/>
      <c r="C339" s="549"/>
      <c r="D339" s="549"/>
      <c r="E339" s="181"/>
      <c r="F339" s="390" t="s">
        <v>150</v>
      </c>
      <c r="G339" s="181">
        <v>5744</v>
      </c>
      <c r="H339" s="163">
        <v>55</v>
      </c>
      <c r="I339" s="149"/>
      <c r="J339" s="150"/>
      <c r="K339" s="165">
        <v>172</v>
      </c>
      <c r="L339" s="165">
        <v>0</v>
      </c>
      <c r="M339" s="167">
        <v>155</v>
      </c>
      <c r="N339" s="167">
        <v>1</v>
      </c>
      <c r="O339" s="150"/>
      <c r="P339" s="91"/>
      <c r="Q339" s="169">
        <v>571</v>
      </c>
      <c r="R339" s="169">
        <v>4</v>
      </c>
      <c r="S339" s="171">
        <v>474</v>
      </c>
      <c r="T339" s="171">
        <v>5</v>
      </c>
      <c r="U339" s="91"/>
      <c r="V339" s="155"/>
      <c r="W339" s="173">
        <v>2234</v>
      </c>
      <c r="X339" s="173">
        <v>22</v>
      </c>
      <c r="Y339" s="175">
        <v>2136</v>
      </c>
      <c r="Z339" s="175">
        <v>23</v>
      </c>
      <c r="AA339" s="92"/>
    </row>
    <row r="340" spans="1:27" s="74" customFormat="1">
      <c r="A340" s="75"/>
      <c r="B340" s="96"/>
      <c r="C340" s="550" t="s">
        <v>520</v>
      </c>
      <c r="D340" s="550" t="s">
        <v>521</v>
      </c>
      <c r="E340" s="177">
        <v>0</v>
      </c>
      <c r="F340" s="389" t="s">
        <v>149</v>
      </c>
      <c r="G340" s="177">
        <v>4738</v>
      </c>
      <c r="H340" s="148">
        <v>0.82014886619352612</v>
      </c>
      <c r="I340" s="149"/>
      <c r="J340" s="150"/>
      <c r="K340" s="178">
        <v>149</v>
      </c>
      <c r="L340" s="152">
        <v>0.86627906976744184</v>
      </c>
      <c r="M340" s="178">
        <v>144</v>
      </c>
      <c r="N340" s="152">
        <v>0.92307692307692324</v>
      </c>
      <c r="O340" s="150"/>
      <c r="P340" s="91"/>
      <c r="Q340" s="179">
        <v>490</v>
      </c>
      <c r="R340" s="154">
        <v>0.85365853658536595</v>
      </c>
      <c r="S340" s="179">
        <v>405</v>
      </c>
      <c r="T340" s="154">
        <v>0.84728033472803344</v>
      </c>
      <c r="U340" s="91"/>
      <c r="V340" s="155"/>
      <c r="W340" s="180">
        <v>1779</v>
      </c>
      <c r="X340" s="157">
        <v>0.79242761692650332</v>
      </c>
      <c r="Y340" s="180">
        <v>1769</v>
      </c>
      <c r="Z340" s="157">
        <v>0.82279069767441859</v>
      </c>
      <c r="AA340" s="158"/>
    </row>
    <row r="341" spans="1:27" s="74" customFormat="1">
      <c r="A341" s="75"/>
      <c r="B341" s="96"/>
      <c r="C341" s="552"/>
      <c r="D341" s="552"/>
      <c r="E341" s="177">
        <v>1</v>
      </c>
      <c r="F341" s="389" t="s">
        <v>148</v>
      </c>
      <c r="G341" s="177">
        <v>1039</v>
      </c>
      <c r="H341" s="148">
        <v>0.17985113380647394</v>
      </c>
      <c r="I341" s="149"/>
      <c r="J341" s="150"/>
      <c r="K341" s="178">
        <v>23</v>
      </c>
      <c r="L341" s="152">
        <v>0.13372093023255816</v>
      </c>
      <c r="M341" s="178">
        <v>12</v>
      </c>
      <c r="N341" s="152">
        <v>7.6923076923076927E-2</v>
      </c>
      <c r="O341" s="150"/>
      <c r="P341" s="91"/>
      <c r="Q341" s="179">
        <v>84</v>
      </c>
      <c r="R341" s="154">
        <v>0.14634146341463417</v>
      </c>
      <c r="S341" s="179">
        <v>73</v>
      </c>
      <c r="T341" s="154">
        <v>0.15271966527196651</v>
      </c>
      <c r="U341" s="91"/>
      <c r="V341" s="155"/>
      <c r="W341" s="180">
        <v>466</v>
      </c>
      <c r="X341" s="157">
        <v>0.20757238307349668</v>
      </c>
      <c r="Y341" s="180">
        <v>381</v>
      </c>
      <c r="Z341" s="157">
        <v>0.17720930232558138</v>
      </c>
      <c r="AA341" s="92"/>
    </row>
    <row r="342" spans="1:27" s="74" customFormat="1">
      <c r="A342" s="75"/>
      <c r="B342" s="96"/>
      <c r="C342" s="551"/>
      <c r="D342" s="551"/>
      <c r="E342" s="177"/>
      <c r="F342" s="389" t="s">
        <v>150</v>
      </c>
      <c r="G342" s="177">
        <v>5777</v>
      </c>
      <c r="H342" s="159">
        <v>22</v>
      </c>
      <c r="I342" s="149"/>
      <c r="J342" s="150"/>
      <c r="K342" s="178">
        <v>172</v>
      </c>
      <c r="L342" s="160">
        <v>0</v>
      </c>
      <c r="M342" s="178">
        <v>156</v>
      </c>
      <c r="N342" s="160">
        <v>0</v>
      </c>
      <c r="O342" s="150"/>
      <c r="P342" s="91"/>
      <c r="Q342" s="179">
        <v>574</v>
      </c>
      <c r="R342" s="161">
        <v>1</v>
      </c>
      <c r="S342" s="179">
        <v>478</v>
      </c>
      <c r="T342" s="161">
        <v>1</v>
      </c>
      <c r="U342" s="91"/>
      <c r="V342" s="155"/>
      <c r="W342" s="180">
        <v>2245</v>
      </c>
      <c r="X342" s="162">
        <v>11</v>
      </c>
      <c r="Y342" s="180">
        <v>2150</v>
      </c>
      <c r="Z342" s="162">
        <v>9</v>
      </c>
      <c r="AA342" s="92"/>
    </row>
    <row r="343" spans="1:27" s="74" customFormat="1">
      <c r="A343" s="75"/>
      <c r="B343" s="96"/>
      <c r="C343" s="549" t="s">
        <v>522</v>
      </c>
      <c r="D343" s="549" t="s">
        <v>523</v>
      </c>
      <c r="E343" s="181">
        <v>0</v>
      </c>
      <c r="F343" s="390" t="s">
        <v>149</v>
      </c>
      <c r="G343" s="181">
        <v>5343</v>
      </c>
      <c r="H343" s="164">
        <v>0.92487450233685309</v>
      </c>
      <c r="I343" s="149"/>
      <c r="J343" s="150"/>
      <c r="K343" s="165">
        <v>167</v>
      </c>
      <c r="L343" s="166">
        <v>0.97093023255813959</v>
      </c>
      <c r="M343" s="167">
        <v>154</v>
      </c>
      <c r="N343" s="168">
        <v>0.98717948717948734</v>
      </c>
      <c r="O343" s="150"/>
      <c r="P343" s="91"/>
      <c r="Q343" s="169">
        <v>544</v>
      </c>
      <c r="R343" s="170">
        <v>0.94773519163763065</v>
      </c>
      <c r="S343" s="171">
        <v>444</v>
      </c>
      <c r="T343" s="172">
        <v>0.92887029288702916</v>
      </c>
      <c r="U343" s="91"/>
      <c r="V343" s="155"/>
      <c r="W343" s="173">
        <v>2050</v>
      </c>
      <c r="X343" s="174">
        <v>0.9131403118040089</v>
      </c>
      <c r="Y343" s="175">
        <v>1982</v>
      </c>
      <c r="Z343" s="176">
        <v>0.92186046511627906</v>
      </c>
      <c r="AA343" s="158"/>
    </row>
    <row r="344" spans="1:27" s="74" customFormat="1">
      <c r="A344" s="75"/>
      <c r="B344" s="96"/>
      <c r="C344" s="549"/>
      <c r="D344" s="549"/>
      <c r="E344" s="181">
        <v>1</v>
      </c>
      <c r="F344" s="390" t="s">
        <v>148</v>
      </c>
      <c r="G344" s="181">
        <v>434</v>
      </c>
      <c r="H344" s="164">
        <v>7.5125497663146967E-2</v>
      </c>
      <c r="I344" s="149"/>
      <c r="J344" s="150"/>
      <c r="K344" s="165">
        <v>5</v>
      </c>
      <c r="L344" s="166">
        <v>2.9069767441860468E-2</v>
      </c>
      <c r="M344" s="167">
        <v>2</v>
      </c>
      <c r="N344" s="168">
        <v>1.2820512820512822E-2</v>
      </c>
      <c r="O344" s="150"/>
      <c r="P344" s="91"/>
      <c r="Q344" s="169">
        <v>30</v>
      </c>
      <c r="R344" s="170">
        <v>5.2264808362369346E-2</v>
      </c>
      <c r="S344" s="171">
        <v>34</v>
      </c>
      <c r="T344" s="172">
        <v>7.1129707112970703E-2</v>
      </c>
      <c r="U344" s="91"/>
      <c r="V344" s="155"/>
      <c r="W344" s="173">
        <v>195</v>
      </c>
      <c r="X344" s="174">
        <v>8.6859688195991089E-2</v>
      </c>
      <c r="Y344" s="175">
        <v>168</v>
      </c>
      <c r="Z344" s="176">
        <v>7.8139534883720926E-2</v>
      </c>
      <c r="AA344" s="92"/>
    </row>
    <row r="345" spans="1:27" s="74" customFormat="1">
      <c r="A345" s="75"/>
      <c r="B345" s="96"/>
      <c r="C345" s="549"/>
      <c r="D345" s="549"/>
      <c r="E345" s="181"/>
      <c r="F345" s="390" t="s">
        <v>150</v>
      </c>
      <c r="G345" s="181">
        <v>5777</v>
      </c>
      <c r="H345" s="163">
        <v>22</v>
      </c>
      <c r="I345" s="149"/>
      <c r="J345" s="150"/>
      <c r="K345" s="165">
        <v>172</v>
      </c>
      <c r="L345" s="165">
        <v>0</v>
      </c>
      <c r="M345" s="167">
        <v>156</v>
      </c>
      <c r="N345" s="167">
        <v>0</v>
      </c>
      <c r="O345" s="150"/>
      <c r="P345" s="91"/>
      <c r="Q345" s="169">
        <v>574</v>
      </c>
      <c r="R345" s="169">
        <v>1</v>
      </c>
      <c r="S345" s="171">
        <v>478</v>
      </c>
      <c r="T345" s="171">
        <v>1</v>
      </c>
      <c r="U345" s="91"/>
      <c r="V345" s="155"/>
      <c r="W345" s="173">
        <v>2245</v>
      </c>
      <c r="X345" s="173">
        <v>11</v>
      </c>
      <c r="Y345" s="175">
        <v>2150</v>
      </c>
      <c r="Z345" s="175">
        <v>9</v>
      </c>
      <c r="AA345" s="92"/>
    </row>
    <row r="346" spans="1:27" s="74" customFormat="1">
      <c r="A346" s="75"/>
      <c r="B346" s="96"/>
      <c r="C346" s="550" t="s">
        <v>524</v>
      </c>
      <c r="D346" s="550" t="s">
        <v>525</v>
      </c>
      <c r="E346" s="177">
        <v>0</v>
      </c>
      <c r="F346" s="389" t="s">
        <v>149</v>
      </c>
      <c r="G346" s="177">
        <v>5690</v>
      </c>
      <c r="H346" s="148">
        <v>0.9849402804223647</v>
      </c>
      <c r="I346" s="149"/>
      <c r="J346" s="150"/>
      <c r="K346" s="178">
        <v>172</v>
      </c>
      <c r="L346" s="152">
        <v>1</v>
      </c>
      <c r="M346" s="178">
        <v>155</v>
      </c>
      <c r="N346" s="152">
        <v>0.99358974358974361</v>
      </c>
      <c r="O346" s="150"/>
      <c r="P346" s="91"/>
      <c r="Q346" s="179">
        <v>567</v>
      </c>
      <c r="R346" s="154">
        <v>0.98780487804878048</v>
      </c>
      <c r="S346" s="179">
        <v>476</v>
      </c>
      <c r="T346" s="154">
        <v>0.99581589958158989</v>
      </c>
      <c r="U346" s="91"/>
      <c r="V346" s="155"/>
      <c r="W346" s="180">
        <v>2197</v>
      </c>
      <c r="X346" s="157">
        <v>0.97861915367483288</v>
      </c>
      <c r="Y346" s="180">
        <v>2121</v>
      </c>
      <c r="Z346" s="157">
        <v>0.98651162790697666</v>
      </c>
      <c r="AA346" s="158"/>
    </row>
    <row r="347" spans="1:27" s="74" customFormat="1">
      <c r="A347" s="75"/>
      <c r="B347" s="96"/>
      <c r="C347" s="552"/>
      <c r="D347" s="552"/>
      <c r="E347" s="177">
        <v>1</v>
      </c>
      <c r="F347" s="389" t="s">
        <v>148</v>
      </c>
      <c r="G347" s="177">
        <v>87</v>
      </c>
      <c r="H347" s="148">
        <v>1.5059719577635451E-2</v>
      </c>
      <c r="I347" s="149"/>
      <c r="J347" s="150"/>
      <c r="K347" s="178"/>
      <c r="L347" s="152"/>
      <c r="M347" s="178">
        <v>1</v>
      </c>
      <c r="N347" s="152">
        <v>6.4102564102564109E-3</v>
      </c>
      <c r="O347" s="150"/>
      <c r="P347" s="91"/>
      <c r="Q347" s="179">
        <v>7</v>
      </c>
      <c r="R347" s="154">
        <v>1.2195121951219514E-2</v>
      </c>
      <c r="S347" s="179">
        <v>2</v>
      </c>
      <c r="T347" s="154">
        <v>4.1841004184100415E-3</v>
      </c>
      <c r="U347" s="91"/>
      <c r="V347" s="155"/>
      <c r="W347" s="180">
        <v>48</v>
      </c>
      <c r="X347" s="157">
        <v>2.1380846325167041E-2</v>
      </c>
      <c r="Y347" s="180">
        <v>29</v>
      </c>
      <c r="Z347" s="157">
        <v>1.3488372093023256E-2</v>
      </c>
      <c r="AA347" s="92"/>
    </row>
    <row r="348" spans="1:27" s="74" customFormat="1">
      <c r="A348" s="75"/>
      <c r="B348" s="96"/>
      <c r="C348" s="551"/>
      <c r="D348" s="551"/>
      <c r="E348" s="177"/>
      <c r="F348" s="389" t="s">
        <v>150</v>
      </c>
      <c r="G348" s="177">
        <v>5777</v>
      </c>
      <c r="H348" s="159">
        <v>22</v>
      </c>
      <c r="I348" s="149"/>
      <c r="J348" s="150"/>
      <c r="K348" s="178">
        <v>172</v>
      </c>
      <c r="L348" s="160">
        <v>0</v>
      </c>
      <c r="M348" s="178">
        <v>156</v>
      </c>
      <c r="N348" s="160">
        <v>0</v>
      </c>
      <c r="O348" s="150"/>
      <c r="P348" s="91"/>
      <c r="Q348" s="179">
        <v>574</v>
      </c>
      <c r="R348" s="161">
        <v>1</v>
      </c>
      <c r="S348" s="179">
        <v>478</v>
      </c>
      <c r="T348" s="161">
        <v>1</v>
      </c>
      <c r="U348" s="91"/>
      <c r="V348" s="155"/>
      <c r="W348" s="180">
        <v>2245</v>
      </c>
      <c r="X348" s="162">
        <v>11</v>
      </c>
      <c r="Y348" s="180">
        <v>2150</v>
      </c>
      <c r="Z348" s="162">
        <v>9</v>
      </c>
      <c r="AA348" s="92"/>
    </row>
    <row r="349" spans="1:27" s="74" customFormat="1">
      <c r="A349" s="75"/>
      <c r="B349" s="96"/>
      <c r="C349" s="549" t="s">
        <v>526</v>
      </c>
      <c r="D349" s="549" t="s">
        <v>527</v>
      </c>
      <c r="E349" s="181">
        <v>0</v>
      </c>
      <c r="F349" s="390" t="s">
        <v>149</v>
      </c>
      <c r="G349" s="181">
        <v>5608</v>
      </c>
      <c r="H349" s="164">
        <v>0.97074606196988056</v>
      </c>
      <c r="I349" s="149"/>
      <c r="J349" s="150"/>
      <c r="K349" s="165">
        <v>171</v>
      </c>
      <c r="L349" s="166">
        <v>0.9941860465116279</v>
      </c>
      <c r="M349" s="167">
        <v>155</v>
      </c>
      <c r="N349" s="168">
        <v>0.99358974358974361</v>
      </c>
      <c r="O349" s="150"/>
      <c r="P349" s="91"/>
      <c r="Q349" s="169">
        <v>564</v>
      </c>
      <c r="R349" s="170">
        <v>0.98257839721254359</v>
      </c>
      <c r="S349" s="171">
        <v>469</v>
      </c>
      <c r="T349" s="172">
        <v>0.98117154811715479</v>
      </c>
      <c r="U349" s="91"/>
      <c r="V349" s="155"/>
      <c r="W349" s="173">
        <v>2160</v>
      </c>
      <c r="X349" s="174">
        <v>0.96213808463251671</v>
      </c>
      <c r="Y349" s="175">
        <v>2087</v>
      </c>
      <c r="Z349" s="176">
        <v>0.97069767441860466</v>
      </c>
      <c r="AA349" s="158"/>
    </row>
    <row r="350" spans="1:27" s="74" customFormat="1">
      <c r="A350" s="75"/>
      <c r="B350" s="96"/>
      <c r="C350" s="549"/>
      <c r="D350" s="549"/>
      <c r="E350" s="181">
        <v>1</v>
      </c>
      <c r="F350" s="390" t="s">
        <v>148</v>
      </c>
      <c r="G350" s="181">
        <v>169</v>
      </c>
      <c r="H350" s="164">
        <v>2.9253938030119442E-2</v>
      </c>
      <c r="I350" s="149"/>
      <c r="J350" s="150"/>
      <c r="K350" s="165">
        <v>1</v>
      </c>
      <c r="L350" s="166">
        <v>5.8139534883720929E-3</v>
      </c>
      <c r="M350" s="167">
        <v>1</v>
      </c>
      <c r="N350" s="168">
        <v>6.4102564102564109E-3</v>
      </c>
      <c r="O350" s="150"/>
      <c r="P350" s="91"/>
      <c r="Q350" s="169">
        <v>10</v>
      </c>
      <c r="R350" s="170">
        <v>1.7421602787456449E-2</v>
      </c>
      <c r="S350" s="171">
        <v>9</v>
      </c>
      <c r="T350" s="172">
        <v>1.8828451882845189E-2</v>
      </c>
      <c r="U350" s="91"/>
      <c r="V350" s="155"/>
      <c r="W350" s="173">
        <v>85</v>
      </c>
      <c r="X350" s="174">
        <v>3.7861915367483297E-2</v>
      </c>
      <c r="Y350" s="175">
        <v>63</v>
      </c>
      <c r="Z350" s="176">
        <v>2.9302325581395349E-2</v>
      </c>
      <c r="AA350" s="92"/>
    </row>
    <row r="351" spans="1:27" s="74" customFormat="1">
      <c r="A351" s="75"/>
      <c r="B351" s="96"/>
      <c r="C351" s="549"/>
      <c r="D351" s="549"/>
      <c r="E351" s="181"/>
      <c r="F351" s="390" t="s">
        <v>150</v>
      </c>
      <c r="G351" s="181">
        <v>5777</v>
      </c>
      <c r="H351" s="163">
        <v>22</v>
      </c>
      <c r="I351" s="149"/>
      <c r="J351" s="150"/>
      <c r="K351" s="165">
        <v>172</v>
      </c>
      <c r="L351" s="165">
        <v>0</v>
      </c>
      <c r="M351" s="167">
        <v>156</v>
      </c>
      <c r="N351" s="167">
        <v>0</v>
      </c>
      <c r="O351" s="150"/>
      <c r="P351" s="91"/>
      <c r="Q351" s="169">
        <v>574</v>
      </c>
      <c r="R351" s="169">
        <v>1</v>
      </c>
      <c r="S351" s="171">
        <v>478</v>
      </c>
      <c r="T351" s="171">
        <v>1</v>
      </c>
      <c r="U351" s="91"/>
      <c r="V351" s="155"/>
      <c r="W351" s="173">
        <v>2245</v>
      </c>
      <c r="X351" s="173">
        <v>11</v>
      </c>
      <c r="Y351" s="175">
        <v>2150</v>
      </c>
      <c r="Z351" s="175">
        <v>9</v>
      </c>
      <c r="AA351" s="92"/>
    </row>
    <row r="352" spans="1:27" s="74" customFormat="1">
      <c r="A352" s="75"/>
      <c r="B352" s="96"/>
      <c r="C352" s="548" t="s">
        <v>528</v>
      </c>
      <c r="D352" s="548" t="s">
        <v>529</v>
      </c>
      <c r="E352" s="177">
        <v>0</v>
      </c>
      <c r="F352" s="389" t="s">
        <v>149</v>
      </c>
      <c r="G352" s="177">
        <v>5402</v>
      </c>
      <c r="H352" s="148">
        <v>0.93508741561364028</v>
      </c>
      <c r="I352" s="149"/>
      <c r="J352" s="150"/>
      <c r="K352" s="178">
        <v>163</v>
      </c>
      <c r="L352" s="152">
        <v>0.94767441860465129</v>
      </c>
      <c r="M352" s="178">
        <v>147</v>
      </c>
      <c r="N352" s="152">
        <v>0.9423076923076924</v>
      </c>
      <c r="O352" s="150"/>
      <c r="P352" s="91"/>
      <c r="Q352" s="179">
        <v>537</v>
      </c>
      <c r="R352" s="154">
        <v>0.93554006968641124</v>
      </c>
      <c r="S352" s="179">
        <v>447</v>
      </c>
      <c r="T352" s="154">
        <v>0.93514644351464427</v>
      </c>
      <c r="U352" s="91"/>
      <c r="V352" s="155"/>
      <c r="W352" s="180">
        <v>2072</v>
      </c>
      <c r="X352" s="157">
        <v>0.92293986636971037</v>
      </c>
      <c r="Y352" s="180">
        <v>2034</v>
      </c>
      <c r="Z352" s="157">
        <v>0.94604651162790698</v>
      </c>
      <c r="AA352" s="158"/>
    </row>
    <row r="353" spans="1:27" s="74" customFormat="1">
      <c r="A353" s="75"/>
      <c r="B353" s="96"/>
      <c r="C353" s="548"/>
      <c r="D353" s="548"/>
      <c r="E353" s="177">
        <v>1</v>
      </c>
      <c r="F353" s="389" t="s">
        <v>148</v>
      </c>
      <c r="G353" s="177">
        <v>375</v>
      </c>
      <c r="H353" s="148">
        <v>6.4912584386359704E-2</v>
      </c>
      <c r="I353" s="149"/>
      <c r="J353" s="150"/>
      <c r="K353" s="178">
        <v>9</v>
      </c>
      <c r="L353" s="152">
        <v>5.232558139534884E-2</v>
      </c>
      <c r="M353" s="178">
        <v>9</v>
      </c>
      <c r="N353" s="152">
        <v>5.7692307692307702E-2</v>
      </c>
      <c r="O353" s="150"/>
      <c r="P353" s="91"/>
      <c r="Q353" s="179">
        <v>37</v>
      </c>
      <c r="R353" s="154">
        <v>6.4459930313588862E-2</v>
      </c>
      <c r="S353" s="179">
        <v>31</v>
      </c>
      <c r="T353" s="154">
        <v>6.4853556485355651E-2</v>
      </c>
      <c r="U353" s="91"/>
      <c r="V353" s="155"/>
      <c r="W353" s="180">
        <v>173</v>
      </c>
      <c r="X353" s="157">
        <v>7.7060133630289532E-2</v>
      </c>
      <c r="Y353" s="180">
        <v>116</v>
      </c>
      <c r="Z353" s="157">
        <v>5.3953488372093024E-2</v>
      </c>
      <c r="AA353" s="92"/>
    </row>
    <row r="354" spans="1:27" s="74" customFormat="1">
      <c r="A354" s="75"/>
      <c r="B354" s="96"/>
      <c r="C354" s="548"/>
      <c r="D354" s="548"/>
      <c r="E354" s="177"/>
      <c r="F354" s="389" t="s">
        <v>150</v>
      </c>
      <c r="G354" s="177">
        <v>5777</v>
      </c>
      <c r="H354" s="159">
        <v>22</v>
      </c>
      <c r="I354" s="149"/>
      <c r="J354" s="150"/>
      <c r="K354" s="178">
        <v>172</v>
      </c>
      <c r="L354" s="160">
        <v>0</v>
      </c>
      <c r="M354" s="178">
        <v>156</v>
      </c>
      <c r="N354" s="160">
        <v>0</v>
      </c>
      <c r="O354" s="150"/>
      <c r="P354" s="91"/>
      <c r="Q354" s="179">
        <v>574</v>
      </c>
      <c r="R354" s="161">
        <v>1</v>
      </c>
      <c r="S354" s="179">
        <v>478</v>
      </c>
      <c r="T354" s="161">
        <v>1</v>
      </c>
      <c r="U354" s="91"/>
      <c r="V354" s="155"/>
      <c r="W354" s="180">
        <v>2245</v>
      </c>
      <c r="X354" s="162">
        <v>11</v>
      </c>
      <c r="Y354" s="180">
        <v>2150</v>
      </c>
      <c r="Z354" s="162">
        <v>9</v>
      </c>
      <c r="AA354" s="92"/>
    </row>
    <row r="355" spans="1:27" s="74" customFormat="1">
      <c r="A355" s="75"/>
      <c r="B355" s="96"/>
      <c r="C355" s="549" t="s">
        <v>530</v>
      </c>
      <c r="D355" s="549" t="s">
        <v>531</v>
      </c>
      <c r="E355" s="181">
        <v>0</v>
      </c>
      <c r="F355" s="390" t="s">
        <v>149</v>
      </c>
      <c r="G355" s="181">
        <v>5690</v>
      </c>
      <c r="H355" s="164">
        <v>0.9849402804223647</v>
      </c>
      <c r="I355" s="149"/>
      <c r="J355" s="150"/>
      <c r="K355" s="165">
        <v>172</v>
      </c>
      <c r="L355" s="166">
        <v>1</v>
      </c>
      <c r="M355" s="167">
        <v>154</v>
      </c>
      <c r="N355" s="168">
        <v>0.98717948717948734</v>
      </c>
      <c r="O355" s="150"/>
      <c r="P355" s="91"/>
      <c r="Q355" s="169">
        <v>568</v>
      </c>
      <c r="R355" s="170">
        <v>0.98954703832752611</v>
      </c>
      <c r="S355" s="171">
        <v>474</v>
      </c>
      <c r="T355" s="172">
        <v>0.99163179916317989</v>
      </c>
      <c r="U355" s="91"/>
      <c r="V355" s="155"/>
      <c r="W355" s="173">
        <v>2199</v>
      </c>
      <c r="X355" s="174">
        <v>0.97951002227171491</v>
      </c>
      <c r="Y355" s="175">
        <v>2121</v>
      </c>
      <c r="Z355" s="176">
        <v>0.98651162790697666</v>
      </c>
      <c r="AA355" s="158"/>
    </row>
    <row r="356" spans="1:27" s="74" customFormat="1">
      <c r="A356" s="75"/>
      <c r="B356" s="96"/>
      <c r="C356" s="549"/>
      <c r="D356" s="549"/>
      <c r="E356" s="181">
        <v>1</v>
      </c>
      <c r="F356" s="390" t="s">
        <v>148</v>
      </c>
      <c r="G356" s="181">
        <v>87</v>
      </c>
      <c r="H356" s="164">
        <v>1.5059719577635451E-2</v>
      </c>
      <c r="I356" s="149"/>
      <c r="J356" s="150"/>
      <c r="K356" s="165"/>
      <c r="L356" s="166"/>
      <c r="M356" s="167">
        <v>2</v>
      </c>
      <c r="N356" s="168">
        <v>1.2820512820512822E-2</v>
      </c>
      <c r="O356" s="150"/>
      <c r="P356" s="91"/>
      <c r="Q356" s="169">
        <v>6</v>
      </c>
      <c r="R356" s="170">
        <v>1.0452961672473868E-2</v>
      </c>
      <c r="S356" s="171">
        <v>4</v>
      </c>
      <c r="T356" s="172">
        <v>8.368200836820083E-3</v>
      </c>
      <c r="U356" s="91"/>
      <c r="V356" s="155"/>
      <c r="W356" s="173">
        <v>46</v>
      </c>
      <c r="X356" s="174">
        <v>2.0489977728285078E-2</v>
      </c>
      <c r="Y356" s="175">
        <v>29</v>
      </c>
      <c r="Z356" s="176">
        <v>1.3488372093023256E-2</v>
      </c>
      <c r="AA356" s="92"/>
    </row>
    <row r="357" spans="1:27" s="74" customFormat="1">
      <c r="A357" s="75"/>
      <c r="B357" s="96"/>
      <c r="C357" s="549"/>
      <c r="D357" s="549"/>
      <c r="E357" s="181"/>
      <c r="F357" s="390" t="s">
        <v>150</v>
      </c>
      <c r="G357" s="181">
        <v>5777</v>
      </c>
      <c r="H357" s="163">
        <v>22</v>
      </c>
      <c r="I357" s="149"/>
      <c r="J357" s="150"/>
      <c r="K357" s="165">
        <v>172</v>
      </c>
      <c r="L357" s="165">
        <v>0</v>
      </c>
      <c r="M357" s="167">
        <v>156</v>
      </c>
      <c r="N357" s="167">
        <v>0</v>
      </c>
      <c r="O357" s="150"/>
      <c r="P357" s="91"/>
      <c r="Q357" s="169">
        <v>574</v>
      </c>
      <c r="R357" s="169">
        <v>1</v>
      </c>
      <c r="S357" s="171">
        <v>478</v>
      </c>
      <c r="T357" s="171">
        <v>1</v>
      </c>
      <c r="U357" s="91"/>
      <c r="V357" s="155"/>
      <c r="W357" s="173">
        <v>2245</v>
      </c>
      <c r="X357" s="173">
        <v>11</v>
      </c>
      <c r="Y357" s="175">
        <v>2150</v>
      </c>
      <c r="Z357" s="175">
        <v>9</v>
      </c>
      <c r="AA357" s="92"/>
    </row>
    <row r="358" spans="1:27" s="74" customFormat="1">
      <c r="A358" s="75"/>
      <c r="B358" s="96"/>
      <c r="C358" s="548" t="s">
        <v>532</v>
      </c>
      <c r="D358" s="548" t="s">
        <v>533</v>
      </c>
      <c r="E358" s="177">
        <v>0</v>
      </c>
      <c r="F358" s="389" t="s">
        <v>149</v>
      </c>
      <c r="G358" s="177">
        <v>5543</v>
      </c>
      <c r="H358" s="148">
        <v>0.95949454734291162</v>
      </c>
      <c r="I358" s="149"/>
      <c r="J358" s="150"/>
      <c r="K358" s="178">
        <v>171</v>
      </c>
      <c r="L358" s="152">
        <v>0.9941860465116279</v>
      </c>
      <c r="M358" s="178">
        <v>155</v>
      </c>
      <c r="N358" s="152">
        <v>0.99358974358974361</v>
      </c>
      <c r="O358" s="150"/>
      <c r="P358" s="91"/>
      <c r="Q358" s="179">
        <v>567</v>
      </c>
      <c r="R358" s="154">
        <v>0.98780487804878048</v>
      </c>
      <c r="S358" s="179">
        <v>475</v>
      </c>
      <c r="T358" s="154">
        <v>0.99372384937238489</v>
      </c>
      <c r="U358" s="91"/>
      <c r="V358" s="155"/>
      <c r="W358" s="180">
        <v>2146</v>
      </c>
      <c r="X358" s="157">
        <v>0.95590200445434292</v>
      </c>
      <c r="Y358" s="180">
        <v>2027</v>
      </c>
      <c r="Z358" s="157">
        <v>0.94279069767441859</v>
      </c>
      <c r="AA358" s="158"/>
    </row>
    <row r="359" spans="1:27" s="74" customFormat="1">
      <c r="A359" s="75"/>
      <c r="B359" s="96"/>
      <c r="C359" s="548"/>
      <c r="D359" s="548"/>
      <c r="E359" s="177">
        <v>1</v>
      </c>
      <c r="F359" s="389" t="s">
        <v>148</v>
      </c>
      <c r="G359" s="177">
        <v>234</v>
      </c>
      <c r="H359" s="148">
        <v>4.0505452657088457E-2</v>
      </c>
      <c r="I359" s="149"/>
      <c r="J359" s="150"/>
      <c r="K359" s="178">
        <v>1</v>
      </c>
      <c r="L359" s="152">
        <v>5.8139534883720929E-3</v>
      </c>
      <c r="M359" s="178">
        <v>1</v>
      </c>
      <c r="N359" s="152">
        <v>6.4102564102564109E-3</v>
      </c>
      <c r="O359" s="150"/>
      <c r="P359" s="91"/>
      <c r="Q359" s="179">
        <v>7</v>
      </c>
      <c r="R359" s="154">
        <v>1.2195121951219514E-2</v>
      </c>
      <c r="S359" s="179">
        <v>3</v>
      </c>
      <c r="T359" s="154">
        <v>6.2761506276150627E-3</v>
      </c>
      <c r="U359" s="91"/>
      <c r="V359" s="155"/>
      <c r="W359" s="180">
        <v>99</v>
      </c>
      <c r="X359" s="157">
        <v>4.4097995545657014E-2</v>
      </c>
      <c r="Y359" s="180">
        <v>123</v>
      </c>
      <c r="Z359" s="157">
        <v>5.7209302325581392E-2</v>
      </c>
      <c r="AA359" s="92"/>
    </row>
    <row r="360" spans="1:27" s="74" customFormat="1">
      <c r="A360" s="75"/>
      <c r="B360" s="96"/>
      <c r="C360" s="548"/>
      <c r="D360" s="548"/>
      <c r="E360" s="177"/>
      <c r="F360" s="389" t="s">
        <v>150</v>
      </c>
      <c r="G360" s="177">
        <v>5777</v>
      </c>
      <c r="H360" s="159">
        <v>22</v>
      </c>
      <c r="I360" s="149"/>
      <c r="J360" s="150"/>
      <c r="K360" s="178">
        <v>172</v>
      </c>
      <c r="L360" s="160">
        <v>0</v>
      </c>
      <c r="M360" s="178">
        <v>156</v>
      </c>
      <c r="N360" s="160">
        <v>0</v>
      </c>
      <c r="O360" s="150"/>
      <c r="P360" s="91"/>
      <c r="Q360" s="179">
        <v>574</v>
      </c>
      <c r="R360" s="161">
        <v>1</v>
      </c>
      <c r="S360" s="179">
        <v>478</v>
      </c>
      <c r="T360" s="161">
        <v>1</v>
      </c>
      <c r="U360" s="91"/>
      <c r="V360" s="155"/>
      <c r="W360" s="180">
        <v>2245</v>
      </c>
      <c r="X360" s="162">
        <v>11</v>
      </c>
      <c r="Y360" s="180">
        <v>2150</v>
      </c>
      <c r="Z360" s="162">
        <v>9</v>
      </c>
      <c r="AA360" s="92"/>
    </row>
    <row r="361" spans="1:27" s="74" customFormat="1">
      <c r="A361" s="75"/>
      <c r="B361" s="96"/>
      <c r="C361" s="549" t="s">
        <v>534</v>
      </c>
      <c r="D361" s="549" t="s">
        <v>535</v>
      </c>
      <c r="E361" s="181">
        <v>0</v>
      </c>
      <c r="F361" s="390" t="s">
        <v>149</v>
      </c>
      <c r="G361" s="181">
        <v>5708</v>
      </c>
      <c r="H361" s="164">
        <v>0.98805608447290993</v>
      </c>
      <c r="I361" s="149"/>
      <c r="J361" s="150"/>
      <c r="K361" s="165">
        <v>172</v>
      </c>
      <c r="L361" s="166">
        <v>1</v>
      </c>
      <c r="M361" s="167">
        <v>156</v>
      </c>
      <c r="N361" s="168">
        <v>1.0000000000000002</v>
      </c>
      <c r="O361" s="150"/>
      <c r="P361" s="91"/>
      <c r="Q361" s="169">
        <v>573</v>
      </c>
      <c r="R361" s="170">
        <v>0.99825783972125437</v>
      </c>
      <c r="S361" s="171">
        <v>472</v>
      </c>
      <c r="T361" s="172">
        <v>0.9874476987447699</v>
      </c>
      <c r="U361" s="91"/>
      <c r="V361" s="155"/>
      <c r="W361" s="173">
        <v>2210</v>
      </c>
      <c r="X361" s="174">
        <v>0.98440979955456565</v>
      </c>
      <c r="Y361" s="175">
        <v>2123</v>
      </c>
      <c r="Z361" s="176">
        <v>0.98744186046511628</v>
      </c>
      <c r="AA361" s="158"/>
    </row>
    <row r="362" spans="1:27" s="74" customFormat="1">
      <c r="A362" s="75"/>
      <c r="B362" s="96"/>
      <c r="C362" s="549"/>
      <c r="D362" s="549"/>
      <c r="E362" s="181">
        <v>1</v>
      </c>
      <c r="F362" s="390" t="s">
        <v>148</v>
      </c>
      <c r="G362" s="181">
        <v>69</v>
      </c>
      <c r="H362" s="164">
        <v>1.1943915527090185E-2</v>
      </c>
      <c r="I362" s="149"/>
      <c r="J362" s="150"/>
      <c r="K362" s="165"/>
      <c r="L362" s="166"/>
      <c r="M362" s="167"/>
      <c r="N362" s="168"/>
      <c r="O362" s="150"/>
      <c r="P362" s="91"/>
      <c r="Q362" s="169">
        <v>1</v>
      </c>
      <c r="R362" s="170">
        <v>1.7421602787456448E-3</v>
      </c>
      <c r="S362" s="171">
        <v>6</v>
      </c>
      <c r="T362" s="172">
        <v>1.2552301255230125E-2</v>
      </c>
      <c r="U362" s="91"/>
      <c r="V362" s="155"/>
      <c r="W362" s="173">
        <v>35</v>
      </c>
      <c r="X362" s="174">
        <v>1.5590200445434299E-2</v>
      </c>
      <c r="Y362" s="175">
        <v>27</v>
      </c>
      <c r="Z362" s="176">
        <v>1.2558139534883722E-2</v>
      </c>
      <c r="AA362" s="92"/>
    </row>
    <row r="363" spans="1:27" s="74" customFormat="1">
      <c r="A363" s="75"/>
      <c r="B363" s="96"/>
      <c r="C363" s="549"/>
      <c r="D363" s="549"/>
      <c r="E363" s="181"/>
      <c r="F363" s="390" t="s">
        <v>150</v>
      </c>
      <c r="G363" s="181">
        <v>5777</v>
      </c>
      <c r="H363" s="163">
        <v>22</v>
      </c>
      <c r="I363" s="149"/>
      <c r="J363" s="150"/>
      <c r="K363" s="165">
        <v>172</v>
      </c>
      <c r="L363" s="165">
        <v>0</v>
      </c>
      <c r="M363" s="167">
        <v>156</v>
      </c>
      <c r="N363" s="167">
        <v>0</v>
      </c>
      <c r="O363" s="150"/>
      <c r="P363" s="91"/>
      <c r="Q363" s="169">
        <v>574</v>
      </c>
      <c r="R363" s="169">
        <v>1</v>
      </c>
      <c r="S363" s="171">
        <v>478</v>
      </c>
      <c r="T363" s="171">
        <v>1</v>
      </c>
      <c r="U363" s="91"/>
      <c r="V363" s="155"/>
      <c r="W363" s="173">
        <v>2245</v>
      </c>
      <c r="X363" s="173">
        <v>11</v>
      </c>
      <c r="Y363" s="175">
        <v>2150</v>
      </c>
      <c r="Z363" s="175">
        <v>9</v>
      </c>
      <c r="AA363" s="92"/>
    </row>
    <row r="364" spans="1:27" s="74" customFormat="1">
      <c r="A364" s="75"/>
      <c r="B364" s="96"/>
      <c r="C364" s="553" t="s">
        <v>536</v>
      </c>
      <c r="D364" s="553" t="s">
        <v>537</v>
      </c>
      <c r="E364" s="147">
        <v>0</v>
      </c>
      <c r="F364" s="94" t="s">
        <v>149</v>
      </c>
      <c r="G364" s="147">
        <v>4451</v>
      </c>
      <c r="H364" s="184">
        <v>0.96425476600000004</v>
      </c>
      <c r="I364" s="149"/>
      <c r="J364" s="150"/>
      <c r="K364" s="151">
        <v>154</v>
      </c>
      <c r="L364" s="185">
        <v>0.9808917197</v>
      </c>
      <c r="M364" s="151">
        <v>128</v>
      </c>
      <c r="N364" s="185">
        <v>0.99224806201550397</v>
      </c>
      <c r="O364" s="150"/>
      <c r="P364" s="91"/>
      <c r="Q364" s="153">
        <v>457</v>
      </c>
      <c r="R364" s="186">
        <v>0.97649572650000005</v>
      </c>
      <c r="S364" s="153">
        <v>385</v>
      </c>
      <c r="T364" s="186">
        <v>0.98214285710000004</v>
      </c>
      <c r="U364" s="91"/>
      <c r="V364" s="155"/>
      <c r="W364" s="156">
        <v>1707</v>
      </c>
      <c r="X364" s="187">
        <v>0.95683856499999997</v>
      </c>
      <c r="Y364" s="156">
        <v>1620</v>
      </c>
      <c r="Z364" s="187">
        <v>0.96085409249999998</v>
      </c>
      <c r="AA364" s="158"/>
    </row>
    <row r="365" spans="1:27" s="74" customFormat="1">
      <c r="A365" s="75"/>
      <c r="B365" s="96"/>
      <c r="C365" s="554"/>
      <c r="D365" s="554"/>
      <c r="E365" s="147">
        <v>1</v>
      </c>
      <c r="F365" s="94" t="s">
        <v>148</v>
      </c>
      <c r="G365" s="147">
        <v>55</v>
      </c>
      <c r="H365" s="184">
        <v>1.1915078000000001E-2</v>
      </c>
      <c r="I365" s="149"/>
      <c r="J365" s="150"/>
      <c r="K365" s="151">
        <v>2</v>
      </c>
      <c r="L365" s="185">
        <v>1.2738853499999999E-2</v>
      </c>
      <c r="M365" s="151">
        <v>0</v>
      </c>
      <c r="N365" s="185">
        <v>0</v>
      </c>
      <c r="O365" s="150"/>
      <c r="P365" s="91"/>
      <c r="Q365" s="153">
        <v>4</v>
      </c>
      <c r="R365" s="186">
        <v>8.5470084999999998E-3</v>
      </c>
      <c r="S365" s="153">
        <v>4</v>
      </c>
      <c r="T365" s="186">
        <v>1.02040816E-2</v>
      </c>
      <c r="U365" s="91"/>
      <c r="V365" s="155"/>
      <c r="W365" s="156">
        <v>22</v>
      </c>
      <c r="X365" s="187">
        <v>1.2331838600000001E-2</v>
      </c>
      <c r="Y365" s="156">
        <v>23</v>
      </c>
      <c r="Z365" s="187">
        <v>1.36417556E-2</v>
      </c>
      <c r="AA365" s="92"/>
    </row>
    <row r="366" spans="1:27" s="74" customFormat="1">
      <c r="A366" s="75"/>
      <c r="B366" s="96"/>
      <c r="C366" s="554"/>
      <c r="D366" s="554"/>
      <c r="E366" s="147">
        <v>2</v>
      </c>
      <c r="F366" s="94" t="s">
        <v>1061</v>
      </c>
      <c r="G366" s="147">
        <v>110</v>
      </c>
      <c r="H366" s="184">
        <v>2.3830156000000002E-2</v>
      </c>
      <c r="I366" s="149"/>
      <c r="J366" s="150"/>
      <c r="K366" s="151">
        <v>1</v>
      </c>
      <c r="L366" s="185">
        <v>6.3694268000000004E-3</v>
      </c>
      <c r="M366" s="151">
        <v>1</v>
      </c>
      <c r="N366" s="185">
        <v>7.7519379999999999E-3</v>
      </c>
      <c r="O366" s="150"/>
      <c r="P366" s="91"/>
      <c r="Q366" s="153">
        <v>7</v>
      </c>
      <c r="R366" s="186">
        <v>1.4957265000000001E-2</v>
      </c>
      <c r="S366" s="153">
        <v>3</v>
      </c>
      <c r="T366" s="186">
        <v>7.6530612000000001E-3</v>
      </c>
      <c r="U366" s="91"/>
      <c r="V366" s="155"/>
      <c r="W366" s="156">
        <v>55</v>
      </c>
      <c r="X366" s="187">
        <v>3.0829596399999999E-2</v>
      </c>
      <c r="Y366" s="156">
        <v>43</v>
      </c>
      <c r="Z366" s="187">
        <v>2.5504151799999999E-2</v>
      </c>
      <c r="AA366" s="92"/>
    </row>
    <row r="367" spans="1:27" s="74" customFormat="1">
      <c r="A367" s="75"/>
      <c r="B367" s="96"/>
      <c r="C367" s="555"/>
      <c r="D367" s="555"/>
      <c r="E367" s="147"/>
      <c r="F367" s="94" t="s">
        <v>150</v>
      </c>
      <c r="G367" s="147">
        <v>4616</v>
      </c>
      <c r="H367" s="147">
        <v>1183</v>
      </c>
      <c r="I367" s="149"/>
      <c r="J367" s="150"/>
      <c r="K367" s="151">
        <v>157</v>
      </c>
      <c r="L367" s="151">
        <v>15</v>
      </c>
      <c r="M367" s="151">
        <v>129</v>
      </c>
      <c r="N367" s="151">
        <v>27</v>
      </c>
      <c r="O367" s="150"/>
      <c r="P367" s="91"/>
      <c r="Q367" s="153">
        <v>468</v>
      </c>
      <c r="R367" s="153">
        <v>107</v>
      </c>
      <c r="S367" s="153">
        <v>392</v>
      </c>
      <c r="T367" s="153">
        <v>87</v>
      </c>
      <c r="U367" s="91"/>
      <c r="V367" s="155"/>
      <c r="W367" s="156">
        <v>1784</v>
      </c>
      <c r="X367" s="156">
        <v>472</v>
      </c>
      <c r="Y367" s="156">
        <v>1686</v>
      </c>
      <c r="Z367" s="156">
        <v>473</v>
      </c>
      <c r="AA367" s="92"/>
    </row>
    <row r="368" spans="1:27" s="74" customFormat="1">
      <c r="A368" s="75"/>
      <c r="B368" s="96"/>
      <c r="C368" s="549" t="s">
        <v>538</v>
      </c>
      <c r="D368" s="549" t="s">
        <v>1301</v>
      </c>
      <c r="E368" s="181">
        <v>0</v>
      </c>
      <c r="F368" s="390" t="s">
        <v>149</v>
      </c>
      <c r="G368" s="181">
        <v>4901</v>
      </c>
      <c r="H368" s="164">
        <v>0.84865800865800867</v>
      </c>
      <c r="I368" s="149"/>
      <c r="J368" s="150"/>
      <c r="K368" s="165">
        <v>103</v>
      </c>
      <c r="L368" s="166">
        <v>0.59883720930232565</v>
      </c>
      <c r="M368" s="167">
        <v>91</v>
      </c>
      <c r="N368" s="168">
        <v>0.58333333333333337</v>
      </c>
      <c r="O368" s="150"/>
      <c r="P368" s="91"/>
      <c r="Q368" s="169">
        <v>465</v>
      </c>
      <c r="R368" s="170">
        <v>0.81010452961672486</v>
      </c>
      <c r="S368" s="171">
        <v>419</v>
      </c>
      <c r="T368" s="172">
        <v>0.87656903765690375</v>
      </c>
      <c r="U368" s="91"/>
      <c r="V368" s="155"/>
      <c r="W368" s="173">
        <v>1883</v>
      </c>
      <c r="X368" s="174">
        <v>0.839126559714795</v>
      </c>
      <c r="Y368" s="175">
        <v>1938</v>
      </c>
      <c r="Z368" s="176">
        <v>0.90181479758026983</v>
      </c>
      <c r="AA368" s="158"/>
    </row>
    <row r="369" spans="1:27" s="74" customFormat="1">
      <c r="A369" s="75"/>
      <c r="B369" s="96"/>
      <c r="C369" s="549"/>
      <c r="D369" s="549"/>
      <c r="E369" s="181">
        <v>1</v>
      </c>
      <c r="F369" s="390" t="s">
        <v>148</v>
      </c>
      <c r="G369" s="181">
        <v>874</v>
      </c>
      <c r="H369" s="164">
        <v>0.15134199134199133</v>
      </c>
      <c r="I369" s="149"/>
      <c r="J369" s="150"/>
      <c r="K369" s="165">
        <v>69</v>
      </c>
      <c r="L369" s="166">
        <v>0.40116279069767447</v>
      </c>
      <c r="M369" s="167">
        <v>65</v>
      </c>
      <c r="N369" s="168">
        <v>0.41666666666666674</v>
      </c>
      <c r="O369" s="150"/>
      <c r="P369" s="91"/>
      <c r="Q369" s="169">
        <v>109</v>
      </c>
      <c r="R369" s="170">
        <v>0.18989547038327526</v>
      </c>
      <c r="S369" s="171">
        <v>59</v>
      </c>
      <c r="T369" s="172">
        <v>0.12343096234309624</v>
      </c>
      <c r="U369" s="91"/>
      <c r="V369" s="155"/>
      <c r="W369" s="173">
        <v>361</v>
      </c>
      <c r="X369" s="174">
        <v>0.16087344028520498</v>
      </c>
      <c r="Y369" s="175">
        <v>211</v>
      </c>
      <c r="Z369" s="176">
        <v>9.8185202419730097E-2</v>
      </c>
      <c r="AA369" s="92"/>
    </row>
    <row r="370" spans="1:27" s="74" customFormat="1">
      <c r="A370" s="75"/>
      <c r="B370" s="96"/>
      <c r="C370" s="549"/>
      <c r="D370" s="549"/>
      <c r="E370" s="181"/>
      <c r="F370" s="390" t="s">
        <v>150</v>
      </c>
      <c r="G370" s="181">
        <v>5775</v>
      </c>
      <c r="H370" s="163">
        <v>24</v>
      </c>
      <c r="I370" s="149"/>
      <c r="J370" s="150"/>
      <c r="K370" s="165">
        <v>172</v>
      </c>
      <c r="L370" s="165">
        <v>0</v>
      </c>
      <c r="M370" s="167">
        <v>156</v>
      </c>
      <c r="N370" s="167">
        <v>0</v>
      </c>
      <c r="O370" s="150"/>
      <c r="P370" s="91"/>
      <c r="Q370" s="169">
        <v>574</v>
      </c>
      <c r="R370" s="169">
        <v>1</v>
      </c>
      <c r="S370" s="171">
        <v>478</v>
      </c>
      <c r="T370" s="171">
        <v>1</v>
      </c>
      <c r="U370" s="91"/>
      <c r="V370" s="155"/>
      <c r="W370" s="173">
        <v>2244</v>
      </c>
      <c r="X370" s="173">
        <v>12</v>
      </c>
      <c r="Y370" s="175">
        <v>2149</v>
      </c>
      <c r="Z370" s="175">
        <v>10</v>
      </c>
      <c r="AA370" s="92"/>
    </row>
    <row r="371" spans="1:27" s="74" customFormat="1">
      <c r="A371" s="75"/>
      <c r="B371" s="96"/>
      <c r="C371" s="548" t="s">
        <v>539</v>
      </c>
      <c r="D371" s="548" t="s">
        <v>1302</v>
      </c>
      <c r="E371" s="177">
        <v>0</v>
      </c>
      <c r="F371" s="389" t="s">
        <v>149</v>
      </c>
      <c r="G371" s="177">
        <v>5734</v>
      </c>
      <c r="H371" s="148">
        <v>0.99290043290043284</v>
      </c>
      <c r="I371" s="149"/>
      <c r="J371" s="150"/>
      <c r="K371" s="178">
        <v>168</v>
      </c>
      <c r="L371" s="152">
        <v>0.9767441860465117</v>
      </c>
      <c r="M371" s="178">
        <v>156</v>
      </c>
      <c r="N371" s="152">
        <v>1.0000000000000002</v>
      </c>
      <c r="O371" s="150"/>
      <c r="P371" s="91"/>
      <c r="Q371" s="179">
        <v>570</v>
      </c>
      <c r="R371" s="154">
        <v>0.99303135888501748</v>
      </c>
      <c r="S371" s="179">
        <v>475</v>
      </c>
      <c r="T371" s="154">
        <v>0.99372384937238489</v>
      </c>
      <c r="U371" s="91"/>
      <c r="V371" s="155"/>
      <c r="W371" s="180">
        <v>2228</v>
      </c>
      <c r="X371" s="157">
        <v>0.99286987522281633</v>
      </c>
      <c r="Y371" s="180">
        <v>2135</v>
      </c>
      <c r="Z371" s="157">
        <v>0.99348534201954397</v>
      </c>
      <c r="AA371" s="158"/>
    </row>
    <row r="372" spans="1:27" s="74" customFormat="1">
      <c r="A372" s="75"/>
      <c r="B372" s="96"/>
      <c r="C372" s="548"/>
      <c r="D372" s="548"/>
      <c r="E372" s="177">
        <v>1</v>
      </c>
      <c r="F372" s="389" t="s">
        <v>148</v>
      </c>
      <c r="G372" s="177">
        <v>41</v>
      </c>
      <c r="H372" s="148">
        <v>7.0995670995671004E-3</v>
      </c>
      <c r="I372" s="149"/>
      <c r="J372" s="150"/>
      <c r="K372" s="178">
        <v>4</v>
      </c>
      <c r="L372" s="152">
        <v>2.3255813953488372E-2</v>
      </c>
      <c r="M372" s="178"/>
      <c r="N372" s="152"/>
      <c r="O372" s="150"/>
      <c r="P372" s="91"/>
      <c r="Q372" s="179">
        <v>4</v>
      </c>
      <c r="R372" s="154">
        <v>6.9686411149825793E-3</v>
      </c>
      <c r="S372" s="179">
        <v>3</v>
      </c>
      <c r="T372" s="154">
        <v>6.2761506276150627E-3</v>
      </c>
      <c r="U372" s="91"/>
      <c r="V372" s="155"/>
      <c r="W372" s="180">
        <v>16</v>
      </c>
      <c r="X372" s="157">
        <v>7.1301247771836003E-3</v>
      </c>
      <c r="Y372" s="180">
        <v>14</v>
      </c>
      <c r="Z372" s="157">
        <v>6.5146579804560255E-3</v>
      </c>
      <c r="AA372" s="92"/>
    </row>
    <row r="373" spans="1:27" s="74" customFormat="1">
      <c r="A373" s="75"/>
      <c r="B373" s="96"/>
      <c r="C373" s="548"/>
      <c r="D373" s="548"/>
      <c r="E373" s="177"/>
      <c r="F373" s="389" t="s">
        <v>150</v>
      </c>
      <c r="G373" s="177">
        <v>5775</v>
      </c>
      <c r="H373" s="159">
        <v>24</v>
      </c>
      <c r="I373" s="149"/>
      <c r="J373" s="150"/>
      <c r="K373" s="178">
        <v>172</v>
      </c>
      <c r="L373" s="160">
        <v>0</v>
      </c>
      <c r="M373" s="178">
        <v>156</v>
      </c>
      <c r="N373" s="160">
        <v>0</v>
      </c>
      <c r="O373" s="150"/>
      <c r="P373" s="91"/>
      <c r="Q373" s="179">
        <v>574</v>
      </c>
      <c r="R373" s="161">
        <v>1</v>
      </c>
      <c r="S373" s="179">
        <v>478</v>
      </c>
      <c r="T373" s="161">
        <v>1</v>
      </c>
      <c r="U373" s="91"/>
      <c r="V373" s="155"/>
      <c r="W373" s="180">
        <v>2244</v>
      </c>
      <c r="X373" s="162">
        <v>12</v>
      </c>
      <c r="Y373" s="180">
        <v>2149</v>
      </c>
      <c r="Z373" s="162">
        <v>10</v>
      </c>
      <c r="AA373" s="92"/>
    </row>
    <row r="374" spans="1:27" s="74" customFormat="1">
      <c r="A374" s="75"/>
      <c r="B374" s="96"/>
      <c r="C374" s="545" t="s">
        <v>540</v>
      </c>
      <c r="D374" s="549" t="s">
        <v>1303</v>
      </c>
      <c r="E374" s="181">
        <v>0</v>
      </c>
      <c r="F374" s="390" t="s">
        <v>149</v>
      </c>
      <c r="G374" s="181">
        <v>5283</v>
      </c>
      <c r="H374" s="164">
        <v>0.91480519480519473</v>
      </c>
      <c r="I374" s="149"/>
      <c r="J374" s="150"/>
      <c r="K374" s="165">
        <v>161</v>
      </c>
      <c r="L374" s="166">
        <v>0.93604651162790697</v>
      </c>
      <c r="M374" s="167">
        <v>151</v>
      </c>
      <c r="N374" s="168">
        <v>0.96794871794871806</v>
      </c>
      <c r="O374" s="150"/>
      <c r="P374" s="91"/>
      <c r="Q374" s="169">
        <v>495</v>
      </c>
      <c r="R374" s="170">
        <v>0.86236933797909421</v>
      </c>
      <c r="S374" s="171">
        <v>434</v>
      </c>
      <c r="T374" s="172">
        <v>0.90794979079497906</v>
      </c>
      <c r="U374" s="91"/>
      <c r="V374" s="155"/>
      <c r="W374" s="173">
        <v>2035</v>
      </c>
      <c r="X374" s="174">
        <v>0.90686274509803921</v>
      </c>
      <c r="Y374" s="175">
        <v>2005</v>
      </c>
      <c r="Z374" s="176">
        <v>0.93299208934388078</v>
      </c>
      <c r="AA374" s="158"/>
    </row>
    <row r="375" spans="1:27" s="74" customFormat="1">
      <c r="A375" s="75"/>
      <c r="B375" s="96"/>
      <c r="C375" s="546"/>
      <c r="D375" s="549"/>
      <c r="E375" s="181">
        <v>1</v>
      </c>
      <c r="F375" s="390" t="s">
        <v>148</v>
      </c>
      <c r="G375" s="181">
        <v>492</v>
      </c>
      <c r="H375" s="164">
        <v>8.5194805194805184E-2</v>
      </c>
      <c r="I375" s="149"/>
      <c r="J375" s="150"/>
      <c r="K375" s="165">
        <v>11</v>
      </c>
      <c r="L375" s="166">
        <v>6.3953488372093026E-2</v>
      </c>
      <c r="M375" s="167">
        <v>5</v>
      </c>
      <c r="N375" s="168">
        <v>3.2051282051282055E-2</v>
      </c>
      <c r="O375" s="150"/>
      <c r="P375" s="91"/>
      <c r="Q375" s="169">
        <v>79</v>
      </c>
      <c r="R375" s="170">
        <v>0.13763066202090593</v>
      </c>
      <c r="S375" s="171">
        <v>44</v>
      </c>
      <c r="T375" s="172">
        <v>9.2050209205020911E-2</v>
      </c>
      <c r="U375" s="91"/>
      <c r="V375" s="155"/>
      <c r="W375" s="173">
        <v>209</v>
      </c>
      <c r="X375" s="174">
        <v>9.3137254901960786E-2</v>
      </c>
      <c r="Y375" s="175">
        <v>144</v>
      </c>
      <c r="Z375" s="176">
        <v>6.7007910656119121E-2</v>
      </c>
      <c r="AA375" s="92"/>
    </row>
    <row r="376" spans="1:27" s="74" customFormat="1" ht="24" customHeight="1">
      <c r="A376" s="75"/>
      <c r="B376" s="96"/>
      <c r="C376" s="547"/>
      <c r="D376" s="549"/>
      <c r="E376" s="181"/>
      <c r="F376" s="390" t="s">
        <v>150</v>
      </c>
      <c r="G376" s="181">
        <v>5775</v>
      </c>
      <c r="H376" s="163">
        <v>24</v>
      </c>
      <c r="I376" s="149"/>
      <c r="J376" s="150"/>
      <c r="K376" s="165">
        <v>172</v>
      </c>
      <c r="L376" s="165">
        <v>0</v>
      </c>
      <c r="M376" s="167">
        <v>156</v>
      </c>
      <c r="N376" s="167">
        <v>0</v>
      </c>
      <c r="O376" s="150"/>
      <c r="P376" s="91"/>
      <c r="Q376" s="169">
        <v>574</v>
      </c>
      <c r="R376" s="169">
        <v>1</v>
      </c>
      <c r="S376" s="171">
        <v>478</v>
      </c>
      <c r="T376" s="171">
        <v>1</v>
      </c>
      <c r="U376" s="91"/>
      <c r="V376" s="155"/>
      <c r="W376" s="173">
        <v>2244</v>
      </c>
      <c r="X376" s="173">
        <v>12</v>
      </c>
      <c r="Y376" s="175">
        <v>2149</v>
      </c>
      <c r="Z376" s="175">
        <v>10</v>
      </c>
      <c r="AA376" s="92"/>
    </row>
    <row r="377" spans="1:27" s="74" customFormat="1">
      <c r="A377" s="75"/>
      <c r="B377" s="96"/>
      <c r="C377" s="548" t="s">
        <v>541</v>
      </c>
      <c r="D377" s="548" t="s">
        <v>1304</v>
      </c>
      <c r="E377" s="177">
        <v>0</v>
      </c>
      <c r="F377" s="389" t="s">
        <v>149</v>
      </c>
      <c r="G377" s="177">
        <v>5747</v>
      </c>
      <c r="H377" s="148">
        <v>0.99515151515151512</v>
      </c>
      <c r="I377" s="149"/>
      <c r="J377" s="150"/>
      <c r="K377" s="178">
        <v>171</v>
      </c>
      <c r="L377" s="152">
        <v>0.9941860465116279</v>
      </c>
      <c r="M377" s="178">
        <v>156</v>
      </c>
      <c r="N377" s="152">
        <v>1.0000000000000002</v>
      </c>
      <c r="O377" s="150"/>
      <c r="P377" s="91"/>
      <c r="Q377" s="179">
        <v>571</v>
      </c>
      <c r="R377" s="154">
        <v>0.99477351916376311</v>
      </c>
      <c r="S377" s="179">
        <v>476</v>
      </c>
      <c r="T377" s="154">
        <v>0.99581589958158989</v>
      </c>
      <c r="U377" s="91"/>
      <c r="V377" s="155"/>
      <c r="W377" s="180">
        <v>2233</v>
      </c>
      <c r="X377" s="157">
        <v>0.99509803921568629</v>
      </c>
      <c r="Y377" s="180">
        <v>2138</v>
      </c>
      <c r="Z377" s="157">
        <v>0.99488134015821306</v>
      </c>
      <c r="AA377" s="158"/>
    </row>
    <row r="378" spans="1:27" s="74" customFormat="1">
      <c r="A378" s="75"/>
      <c r="B378" s="96"/>
      <c r="C378" s="548"/>
      <c r="D378" s="548"/>
      <c r="E378" s="177">
        <v>1</v>
      </c>
      <c r="F378" s="389" t="s">
        <v>148</v>
      </c>
      <c r="G378" s="177">
        <v>28</v>
      </c>
      <c r="H378" s="148">
        <v>4.8484848484848485E-3</v>
      </c>
      <c r="I378" s="149"/>
      <c r="J378" s="150"/>
      <c r="K378" s="178">
        <v>1</v>
      </c>
      <c r="L378" s="152">
        <v>5.8139534883720929E-3</v>
      </c>
      <c r="M378" s="178"/>
      <c r="N378" s="152"/>
      <c r="O378" s="150"/>
      <c r="P378" s="91"/>
      <c r="Q378" s="179">
        <v>3</v>
      </c>
      <c r="R378" s="154">
        <v>5.2264808362369342E-3</v>
      </c>
      <c r="S378" s="179">
        <v>2</v>
      </c>
      <c r="T378" s="154">
        <v>4.1841004184100415E-3</v>
      </c>
      <c r="U378" s="91"/>
      <c r="V378" s="155"/>
      <c r="W378" s="180">
        <v>11</v>
      </c>
      <c r="X378" s="157">
        <v>4.9019607843137254E-3</v>
      </c>
      <c r="Y378" s="180">
        <v>11</v>
      </c>
      <c r="Z378" s="157">
        <v>5.1186598417868765E-3</v>
      </c>
      <c r="AA378" s="92"/>
    </row>
    <row r="379" spans="1:27" s="74" customFormat="1" ht="24" customHeight="1">
      <c r="A379" s="75"/>
      <c r="B379" s="96"/>
      <c r="C379" s="548"/>
      <c r="D379" s="548"/>
      <c r="E379" s="177"/>
      <c r="F379" s="389" t="s">
        <v>150</v>
      </c>
      <c r="G379" s="177">
        <v>5775</v>
      </c>
      <c r="H379" s="159">
        <v>24</v>
      </c>
      <c r="I379" s="149"/>
      <c r="J379" s="150"/>
      <c r="K379" s="178">
        <v>172</v>
      </c>
      <c r="L379" s="160">
        <v>0</v>
      </c>
      <c r="M379" s="178">
        <v>156</v>
      </c>
      <c r="N379" s="160">
        <v>0</v>
      </c>
      <c r="O379" s="150"/>
      <c r="P379" s="91"/>
      <c r="Q379" s="179">
        <v>574</v>
      </c>
      <c r="R379" s="161">
        <v>1</v>
      </c>
      <c r="S379" s="179">
        <v>478</v>
      </c>
      <c r="T379" s="161">
        <v>1</v>
      </c>
      <c r="U379" s="91"/>
      <c r="V379" s="155"/>
      <c r="W379" s="180">
        <v>2244</v>
      </c>
      <c r="X379" s="162">
        <v>12</v>
      </c>
      <c r="Y379" s="180">
        <v>2149</v>
      </c>
      <c r="Z379" s="162">
        <v>10</v>
      </c>
      <c r="AA379" s="92"/>
    </row>
    <row r="380" spans="1:27" s="74" customFormat="1">
      <c r="A380" s="75"/>
      <c r="B380" s="96"/>
      <c r="C380" s="549" t="s">
        <v>542</v>
      </c>
      <c r="D380" s="549" t="s">
        <v>1305</v>
      </c>
      <c r="E380" s="181">
        <v>0</v>
      </c>
      <c r="F380" s="390" t="s">
        <v>149</v>
      </c>
      <c r="G380" s="181">
        <v>5455</v>
      </c>
      <c r="H380" s="164">
        <v>0.94458874458874464</v>
      </c>
      <c r="I380" s="149"/>
      <c r="J380" s="150"/>
      <c r="K380" s="165">
        <v>159</v>
      </c>
      <c r="L380" s="166">
        <v>0.92441860465116277</v>
      </c>
      <c r="M380" s="167">
        <v>149</v>
      </c>
      <c r="N380" s="168">
        <v>0.95512820512820529</v>
      </c>
      <c r="O380" s="150"/>
      <c r="P380" s="91"/>
      <c r="Q380" s="169">
        <v>539</v>
      </c>
      <c r="R380" s="170">
        <v>0.9390243902439025</v>
      </c>
      <c r="S380" s="171">
        <v>460</v>
      </c>
      <c r="T380" s="172">
        <v>0.96234309623430958</v>
      </c>
      <c r="U380" s="91"/>
      <c r="V380" s="155"/>
      <c r="W380" s="173">
        <v>2123</v>
      </c>
      <c r="X380" s="174">
        <v>0.94607843137254899</v>
      </c>
      <c r="Y380" s="175">
        <v>2023</v>
      </c>
      <c r="Z380" s="176">
        <v>0.94136807817589574</v>
      </c>
      <c r="AA380" s="158"/>
    </row>
    <row r="381" spans="1:27" s="74" customFormat="1">
      <c r="A381" s="75"/>
      <c r="B381" s="96"/>
      <c r="C381" s="549"/>
      <c r="D381" s="549"/>
      <c r="E381" s="181">
        <v>1</v>
      </c>
      <c r="F381" s="390" t="s">
        <v>148</v>
      </c>
      <c r="G381" s="181">
        <v>320</v>
      </c>
      <c r="H381" s="164">
        <v>5.5411255411255411E-2</v>
      </c>
      <c r="I381" s="149"/>
      <c r="J381" s="150"/>
      <c r="K381" s="165">
        <v>13</v>
      </c>
      <c r="L381" s="166">
        <v>7.5581395348837205E-2</v>
      </c>
      <c r="M381" s="167">
        <v>7</v>
      </c>
      <c r="N381" s="168">
        <v>4.4871794871794872E-2</v>
      </c>
      <c r="O381" s="150"/>
      <c r="P381" s="91"/>
      <c r="Q381" s="169">
        <v>35</v>
      </c>
      <c r="R381" s="170">
        <v>6.097560975609756E-2</v>
      </c>
      <c r="S381" s="171">
        <v>18</v>
      </c>
      <c r="T381" s="172">
        <v>3.7656903765690378E-2</v>
      </c>
      <c r="U381" s="91"/>
      <c r="V381" s="155"/>
      <c r="W381" s="173">
        <v>121</v>
      </c>
      <c r="X381" s="174">
        <v>5.3921568627450983E-2</v>
      </c>
      <c r="Y381" s="175">
        <v>126</v>
      </c>
      <c r="Z381" s="176">
        <v>5.8631921824104233E-2</v>
      </c>
      <c r="AA381" s="92"/>
    </row>
    <row r="382" spans="1:27" s="74" customFormat="1">
      <c r="A382" s="75"/>
      <c r="B382" s="96"/>
      <c r="C382" s="549"/>
      <c r="D382" s="549"/>
      <c r="E382" s="181"/>
      <c r="F382" s="390" t="s">
        <v>150</v>
      </c>
      <c r="G382" s="181">
        <v>5775</v>
      </c>
      <c r="H382" s="163">
        <v>24</v>
      </c>
      <c r="I382" s="149"/>
      <c r="J382" s="150"/>
      <c r="K382" s="165">
        <v>172</v>
      </c>
      <c r="L382" s="165">
        <v>0</v>
      </c>
      <c r="M382" s="167">
        <v>156</v>
      </c>
      <c r="N382" s="167">
        <v>0</v>
      </c>
      <c r="O382" s="150"/>
      <c r="P382" s="91"/>
      <c r="Q382" s="169">
        <v>574</v>
      </c>
      <c r="R382" s="169">
        <v>1</v>
      </c>
      <c r="S382" s="171">
        <v>478</v>
      </c>
      <c r="T382" s="171">
        <v>1</v>
      </c>
      <c r="U382" s="91"/>
      <c r="V382" s="155"/>
      <c r="W382" s="173">
        <v>2244</v>
      </c>
      <c r="X382" s="173">
        <v>12</v>
      </c>
      <c r="Y382" s="175">
        <v>2149</v>
      </c>
      <c r="Z382" s="175">
        <v>10</v>
      </c>
      <c r="AA382" s="92"/>
    </row>
    <row r="383" spans="1:27" s="74" customFormat="1">
      <c r="A383" s="75"/>
      <c r="B383" s="96"/>
      <c r="C383" s="548" t="s">
        <v>543</v>
      </c>
      <c r="D383" s="548" t="s">
        <v>1306</v>
      </c>
      <c r="E383" s="177">
        <v>0</v>
      </c>
      <c r="F383" s="389" t="s">
        <v>149</v>
      </c>
      <c r="G383" s="177">
        <v>4591</v>
      </c>
      <c r="H383" s="148">
        <v>0.99956455475723927</v>
      </c>
      <c r="I383" s="149"/>
      <c r="J383" s="150"/>
      <c r="K383" s="178">
        <v>156</v>
      </c>
      <c r="L383" s="152">
        <v>1.0000000000000002</v>
      </c>
      <c r="M383" s="178">
        <v>129</v>
      </c>
      <c r="N383" s="152">
        <v>1</v>
      </c>
      <c r="O383" s="150"/>
      <c r="P383" s="91"/>
      <c r="Q383" s="179">
        <v>466</v>
      </c>
      <c r="R383" s="154">
        <v>0.99785867237687365</v>
      </c>
      <c r="S383" s="179">
        <v>392</v>
      </c>
      <c r="T383" s="154">
        <v>1</v>
      </c>
      <c r="U383" s="91"/>
      <c r="V383" s="155"/>
      <c r="W383" s="180">
        <v>1772</v>
      </c>
      <c r="X383" s="157">
        <v>0.99943598420755786</v>
      </c>
      <c r="Y383" s="180">
        <v>1676</v>
      </c>
      <c r="Z383" s="157">
        <v>1</v>
      </c>
      <c r="AA383" s="158"/>
    </row>
    <row r="384" spans="1:27" s="74" customFormat="1">
      <c r="A384" s="75"/>
      <c r="B384" s="96"/>
      <c r="C384" s="548"/>
      <c r="D384" s="548"/>
      <c r="E384" s="177">
        <v>1</v>
      </c>
      <c r="F384" s="389" t="s">
        <v>148</v>
      </c>
      <c r="G384" s="177">
        <v>2</v>
      </c>
      <c r="H384" s="148">
        <v>4.3544524276072284E-4</v>
      </c>
      <c r="I384" s="149"/>
      <c r="J384" s="150"/>
      <c r="K384" s="178"/>
      <c r="L384" s="152"/>
      <c r="M384" s="178"/>
      <c r="N384" s="152"/>
      <c r="O384" s="150"/>
      <c r="P384" s="91"/>
      <c r="Q384" s="179">
        <v>1</v>
      </c>
      <c r="R384" s="154">
        <v>2.1413276231263384E-3</v>
      </c>
      <c r="S384" s="179"/>
      <c r="T384" s="154"/>
      <c r="U384" s="91"/>
      <c r="V384" s="155"/>
      <c r="W384" s="180">
        <v>1</v>
      </c>
      <c r="X384" s="157">
        <v>5.6401579244218843E-4</v>
      </c>
      <c r="Y384" s="180"/>
      <c r="Z384" s="157"/>
      <c r="AA384" s="92"/>
    </row>
    <row r="385" spans="1:27" s="74" customFormat="1">
      <c r="A385" s="75"/>
      <c r="B385" s="96"/>
      <c r="C385" s="548"/>
      <c r="D385" s="548"/>
      <c r="E385" s="177"/>
      <c r="F385" s="389" t="s">
        <v>150</v>
      </c>
      <c r="G385" s="177">
        <v>4593</v>
      </c>
      <c r="H385" s="159">
        <v>1206</v>
      </c>
      <c r="I385" s="149"/>
      <c r="J385" s="150"/>
      <c r="K385" s="178">
        <v>156</v>
      </c>
      <c r="L385" s="160">
        <v>16</v>
      </c>
      <c r="M385" s="178">
        <v>129</v>
      </c>
      <c r="N385" s="160">
        <v>27</v>
      </c>
      <c r="O385" s="150"/>
      <c r="P385" s="91"/>
      <c r="Q385" s="179">
        <v>467</v>
      </c>
      <c r="R385" s="161">
        <v>108</v>
      </c>
      <c r="S385" s="179">
        <v>392</v>
      </c>
      <c r="T385" s="161">
        <v>87</v>
      </c>
      <c r="U385" s="91"/>
      <c r="V385" s="155"/>
      <c r="W385" s="180">
        <v>1773</v>
      </c>
      <c r="X385" s="162">
        <v>483</v>
      </c>
      <c r="Y385" s="180">
        <v>1676</v>
      </c>
      <c r="Z385" s="162">
        <v>483</v>
      </c>
      <c r="AA385" s="92"/>
    </row>
    <row r="386" spans="1:27" s="74" customFormat="1">
      <c r="A386" s="75"/>
      <c r="B386" s="96"/>
      <c r="C386" s="549" t="s">
        <v>544</v>
      </c>
      <c r="D386" s="549" t="s">
        <v>1307</v>
      </c>
      <c r="E386" s="181">
        <v>0</v>
      </c>
      <c r="F386" s="390" t="s">
        <v>149</v>
      </c>
      <c r="G386" s="181">
        <v>5623</v>
      </c>
      <c r="H386" s="164">
        <v>0.9736796536796537</v>
      </c>
      <c r="I386" s="149"/>
      <c r="J386" s="150"/>
      <c r="K386" s="165">
        <v>172</v>
      </c>
      <c r="L386" s="166">
        <v>1</v>
      </c>
      <c r="M386" s="167">
        <v>156</v>
      </c>
      <c r="N386" s="168">
        <v>1.0000000000000002</v>
      </c>
      <c r="O386" s="150"/>
      <c r="P386" s="91"/>
      <c r="Q386" s="169">
        <v>573</v>
      </c>
      <c r="R386" s="170">
        <v>0.99825783972125437</v>
      </c>
      <c r="S386" s="171">
        <v>477</v>
      </c>
      <c r="T386" s="172">
        <v>0.99790794979079489</v>
      </c>
      <c r="U386" s="91"/>
      <c r="V386" s="155"/>
      <c r="W386" s="173">
        <v>2148</v>
      </c>
      <c r="X386" s="174">
        <v>0.95721925133689834</v>
      </c>
      <c r="Y386" s="175">
        <v>2095</v>
      </c>
      <c r="Z386" s="176">
        <v>0.97487203350395535</v>
      </c>
      <c r="AA386" s="158"/>
    </row>
    <row r="387" spans="1:27" s="74" customFormat="1">
      <c r="A387" s="75"/>
      <c r="B387" s="96"/>
      <c r="C387" s="549"/>
      <c r="D387" s="549"/>
      <c r="E387" s="181">
        <v>1</v>
      </c>
      <c r="F387" s="390" t="s">
        <v>148</v>
      </c>
      <c r="G387" s="181">
        <v>152</v>
      </c>
      <c r="H387" s="164">
        <v>2.632034632034632E-2</v>
      </c>
      <c r="I387" s="149"/>
      <c r="J387" s="150"/>
      <c r="K387" s="165"/>
      <c r="L387" s="166"/>
      <c r="M387" s="167"/>
      <c r="N387" s="168"/>
      <c r="O387" s="150"/>
      <c r="P387" s="91"/>
      <c r="Q387" s="169">
        <v>1</v>
      </c>
      <c r="R387" s="170">
        <v>1.7421602787456448E-3</v>
      </c>
      <c r="S387" s="171">
        <v>1</v>
      </c>
      <c r="T387" s="172">
        <v>2.0920502092050207E-3</v>
      </c>
      <c r="U387" s="91"/>
      <c r="V387" s="155"/>
      <c r="W387" s="173">
        <v>96</v>
      </c>
      <c r="X387" s="174">
        <v>4.2780748663101609E-2</v>
      </c>
      <c r="Y387" s="175">
        <v>54</v>
      </c>
      <c r="Z387" s="176">
        <v>2.5127966496044669E-2</v>
      </c>
      <c r="AA387" s="92"/>
    </row>
    <row r="388" spans="1:27" s="74" customFormat="1">
      <c r="A388" s="75"/>
      <c r="B388" s="96"/>
      <c r="C388" s="549"/>
      <c r="D388" s="549"/>
      <c r="E388" s="181"/>
      <c r="F388" s="390" t="s">
        <v>150</v>
      </c>
      <c r="G388" s="181">
        <v>5775</v>
      </c>
      <c r="H388" s="163">
        <v>24</v>
      </c>
      <c r="I388" s="149"/>
      <c r="J388" s="150"/>
      <c r="K388" s="165">
        <v>172</v>
      </c>
      <c r="L388" s="165">
        <v>0</v>
      </c>
      <c r="M388" s="167">
        <v>156</v>
      </c>
      <c r="N388" s="167">
        <v>0</v>
      </c>
      <c r="O388" s="150"/>
      <c r="P388" s="91"/>
      <c r="Q388" s="169">
        <v>574</v>
      </c>
      <c r="R388" s="169">
        <v>1</v>
      </c>
      <c r="S388" s="171">
        <v>478</v>
      </c>
      <c r="T388" s="171">
        <v>1</v>
      </c>
      <c r="U388" s="91"/>
      <c r="V388" s="155"/>
      <c r="W388" s="173">
        <v>2244</v>
      </c>
      <c r="X388" s="173">
        <v>12</v>
      </c>
      <c r="Y388" s="175">
        <v>2149</v>
      </c>
      <c r="Z388" s="175">
        <v>10</v>
      </c>
      <c r="AA388" s="92"/>
    </row>
    <row r="389" spans="1:27" s="74" customFormat="1">
      <c r="A389" s="75"/>
      <c r="B389" s="96"/>
      <c r="C389" s="548" t="s">
        <v>545</v>
      </c>
      <c r="D389" s="548" t="s">
        <v>1308</v>
      </c>
      <c r="E389" s="177">
        <v>0</v>
      </c>
      <c r="F389" s="389" t="s">
        <v>149</v>
      </c>
      <c r="G389" s="177">
        <v>5740</v>
      </c>
      <c r="H389" s="148">
        <v>0.9939393939393939</v>
      </c>
      <c r="I389" s="149"/>
      <c r="J389" s="150"/>
      <c r="K389" s="178">
        <v>172</v>
      </c>
      <c r="L389" s="152">
        <v>1</v>
      </c>
      <c r="M389" s="178">
        <v>156</v>
      </c>
      <c r="N389" s="152">
        <v>1.0000000000000002</v>
      </c>
      <c r="O389" s="150"/>
      <c r="P389" s="91"/>
      <c r="Q389" s="179">
        <v>574</v>
      </c>
      <c r="R389" s="154">
        <v>1</v>
      </c>
      <c r="S389" s="179">
        <v>477</v>
      </c>
      <c r="T389" s="154">
        <v>0.99790794979079489</v>
      </c>
      <c r="U389" s="91"/>
      <c r="V389" s="155"/>
      <c r="W389" s="180">
        <v>2218</v>
      </c>
      <c r="X389" s="157">
        <v>0.98841354723707664</v>
      </c>
      <c r="Y389" s="180">
        <v>2141</v>
      </c>
      <c r="Z389" s="157">
        <v>0.99627733829688225</v>
      </c>
      <c r="AA389" s="158"/>
    </row>
    <row r="390" spans="1:27" s="74" customFormat="1">
      <c r="A390" s="75"/>
      <c r="B390" s="96"/>
      <c r="C390" s="548"/>
      <c r="D390" s="548"/>
      <c r="E390" s="177">
        <v>1</v>
      </c>
      <c r="F390" s="389" t="s">
        <v>148</v>
      </c>
      <c r="G390" s="177">
        <v>35</v>
      </c>
      <c r="H390" s="148">
        <v>6.0606060606060606E-3</v>
      </c>
      <c r="I390" s="149"/>
      <c r="J390" s="150"/>
      <c r="K390" s="178"/>
      <c r="L390" s="152"/>
      <c r="M390" s="178"/>
      <c r="N390" s="152"/>
      <c r="O390" s="150"/>
      <c r="P390" s="91"/>
      <c r="Q390" s="179"/>
      <c r="R390" s="154"/>
      <c r="S390" s="179">
        <v>1</v>
      </c>
      <c r="T390" s="154">
        <v>2.0920502092050207E-3</v>
      </c>
      <c r="U390" s="91"/>
      <c r="V390" s="155"/>
      <c r="W390" s="180">
        <v>26</v>
      </c>
      <c r="X390" s="157">
        <v>1.1586452762923352E-2</v>
      </c>
      <c r="Y390" s="180">
        <v>8</v>
      </c>
      <c r="Z390" s="157">
        <v>3.7226617031177289E-3</v>
      </c>
      <c r="AA390" s="92"/>
    </row>
    <row r="391" spans="1:27" s="74" customFormat="1">
      <c r="A391" s="75"/>
      <c r="B391" s="96"/>
      <c r="C391" s="548"/>
      <c r="D391" s="548"/>
      <c r="E391" s="177"/>
      <c r="F391" s="389" t="s">
        <v>150</v>
      </c>
      <c r="G391" s="177">
        <v>5775</v>
      </c>
      <c r="H391" s="159">
        <v>24</v>
      </c>
      <c r="I391" s="149"/>
      <c r="J391" s="150"/>
      <c r="K391" s="178">
        <v>172</v>
      </c>
      <c r="L391" s="160">
        <v>0</v>
      </c>
      <c r="M391" s="178">
        <v>156</v>
      </c>
      <c r="N391" s="160">
        <v>0</v>
      </c>
      <c r="O391" s="150"/>
      <c r="P391" s="91"/>
      <c r="Q391" s="179">
        <v>574</v>
      </c>
      <c r="R391" s="161">
        <v>1</v>
      </c>
      <c r="S391" s="179">
        <v>478</v>
      </c>
      <c r="T391" s="161">
        <v>1</v>
      </c>
      <c r="U391" s="91"/>
      <c r="V391" s="155"/>
      <c r="W391" s="180">
        <v>2244</v>
      </c>
      <c r="X391" s="162">
        <v>12</v>
      </c>
      <c r="Y391" s="180">
        <v>2149</v>
      </c>
      <c r="Z391" s="162">
        <v>10</v>
      </c>
      <c r="AA391" s="92"/>
    </row>
    <row r="392" spans="1:27" s="74" customFormat="1">
      <c r="A392" s="75"/>
      <c r="B392" s="96"/>
      <c r="C392" s="549" t="s">
        <v>546</v>
      </c>
      <c r="D392" s="549" t="s">
        <v>1309</v>
      </c>
      <c r="E392" s="181">
        <v>0</v>
      </c>
      <c r="F392" s="390" t="s">
        <v>149</v>
      </c>
      <c r="G392" s="181">
        <v>5294</v>
      </c>
      <c r="H392" s="164">
        <v>0.9167099567099567</v>
      </c>
      <c r="I392" s="149"/>
      <c r="J392" s="150"/>
      <c r="K392" s="165">
        <v>158</v>
      </c>
      <c r="L392" s="166">
        <v>0.91860465116279078</v>
      </c>
      <c r="M392" s="167">
        <v>141</v>
      </c>
      <c r="N392" s="168">
        <v>0.90384615384615385</v>
      </c>
      <c r="O392" s="150"/>
      <c r="P392" s="91"/>
      <c r="Q392" s="169">
        <v>526</v>
      </c>
      <c r="R392" s="170">
        <v>0.91637630662020908</v>
      </c>
      <c r="S392" s="171">
        <v>446</v>
      </c>
      <c r="T392" s="172">
        <v>0.93305439330543938</v>
      </c>
      <c r="U392" s="91"/>
      <c r="V392" s="155"/>
      <c r="W392" s="173">
        <v>2041</v>
      </c>
      <c r="X392" s="174">
        <v>0.90953654188948307</v>
      </c>
      <c r="Y392" s="175">
        <v>1981</v>
      </c>
      <c r="Z392" s="176">
        <v>0.92182410423452765</v>
      </c>
      <c r="AA392" s="158"/>
    </row>
    <row r="393" spans="1:27" s="74" customFormat="1">
      <c r="A393" s="75"/>
      <c r="B393" s="96"/>
      <c r="C393" s="549"/>
      <c r="D393" s="549"/>
      <c r="E393" s="181">
        <v>1</v>
      </c>
      <c r="F393" s="390" t="s">
        <v>148</v>
      </c>
      <c r="G393" s="181">
        <v>481</v>
      </c>
      <c r="H393" s="164">
        <v>8.3290043290043289E-2</v>
      </c>
      <c r="I393" s="149"/>
      <c r="J393" s="150"/>
      <c r="K393" s="165">
        <v>14</v>
      </c>
      <c r="L393" s="166">
        <v>8.1395348837209308E-2</v>
      </c>
      <c r="M393" s="167">
        <v>15</v>
      </c>
      <c r="N393" s="168">
        <v>9.6153846153846173E-2</v>
      </c>
      <c r="O393" s="150"/>
      <c r="P393" s="91"/>
      <c r="Q393" s="169">
        <v>48</v>
      </c>
      <c r="R393" s="170">
        <v>8.3623693379790948E-2</v>
      </c>
      <c r="S393" s="171">
        <v>32</v>
      </c>
      <c r="T393" s="172">
        <v>6.6945606694560664E-2</v>
      </c>
      <c r="U393" s="91"/>
      <c r="V393" s="155"/>
      <c r="W393" s="173">
        <v>203</v>
      </c>
      <c r="X393" s="174">
        <v>9.0463458110516939E-2</v>
      </c>
      <c r="Y393" s="175">
        <v>168</v>
      </c>
      <c r="Z393" s="176">
        <v>7.8175895765472306E-2</v>
      </c>
      <c r="AA393" s="92"/>
    </row>
    <row r="394" spans="1:27" s="74" customFormat="1" ht="24" customHeight="1">
      <c r="A394" s="75"/>
      <c r="B394" s="96"/>
      <c r="C394" s="549"/>
      <c r="D394" s="549"/>
      <c r="E394" s="181"/>
      <c r="F394" s="390" t="s">
        <v>150</v>
      </c>
      <c r="G394" s="181">
        <v>5775</v>
      </c>
      <c r="H394" s="163">
        <v>24</v>
      </c>
      <c r="I394" s="149"/>
      <c r="J394" s="150"/>
      <c r="K394" s="165">
        <v>172</v>
      </c>
      <c r="L394" s="165">
        <v>0</v>
      </c>
      <c r="M394" s="167">
        <v>156</v>
      </c>
      <c r="N394" s="167">
        <v>0</v>
      </c>
      <c r="O394" s="150"/>
      <c r="P394" s="91"/>
      <c r="Q394" s="169">
        <v>574</v>
      </c>
      <c r="R394" s="169">
        <v>1</v>
      </c>
      <c r="S394" s="171">
        <v>478</v>
      </c>
      <c r="T394" s="171">
        <v>1</v>
      </c>
      <c r="U394" s="91"/>
      <c r="V394" s="155"/>
      <c r="W394" s="173">
        <v>2244</v>
      </c>
      <c r="X394" s="173">
        <v>12</v>
      </c>
      <c r="Y394" s="175">
        <v>2149</v>
      </c>
      <c r="Z394" s="175">
        <v>10</v>
      </c>
      <c r="AA394" s="92"/>
    </row>
    <row r="395" spans="1:27" s="74" customFormat="1">
      <c r="A395" s="75"/>
      <c r="B395" s="96"/>
      <c r="C395" s="548" t="s">
        <v>547</v>
      </c>
      <c r="D395" s="548" t="s">
        <v>1310</v>
      </c>
      <c r="E395" s="177">
        <v>0</v>
      </c>
      <c r="F395" s="389" t="s">
        <v>149</v>
      </c>
      <c r="G395" s="177">
        <v>5743</v>
      </c>
      <c r="H395" s="148">
        <v>0.99445887445887449</v>
      </c>
      <c r="I395" s="149"/>
      <c r="J395" s="150"/>
      <c r="K395" s="178">
        <v>169</v>
      </c>
      <c r="L395" s="152">
        <v>0.98255813953488369</v>
      </c>
      <c r="M395" s="178">
        <v>156</v>
      </c>
      <c r="N395" s="152">
        <v>1.0000000000000002</v>
      </c>
      <c r="O395" s="150"/>
      <c r="P395" s="91"/>
      <c r="Q395" s="179">
        <v>569</v>
      </c>
      <c r="R395" s="154">
        <v>0.99128919860627174</v>
      </c>
      <c r="S395" s="179">
        <v>477</v>
      </c>
      <c r="T395" s="154">
        <v>0.99790794979079489</v>
      </c>
      <c r="U395" s="91"/>
      <c r="V395" s="155"/>
      <c r="W395" s="180">
        <v>2230</v>
      </c>
      <c r="X395" s="157">
        <v>0.99376114081996436</v>
      </c>
      <c r="Y395" s="180">
        <v>2140</v>
      </c>
      <c r="Z395" s="157">
        <v>0.99581200558399241</v>
      </c>
      <c r="AA395" s="158"/>
    </row>
    <row r="396" spans="1:27" s="74" customFormat="1">
      <c r="A396" s="75"/>
      <c r="B396" s="96"/>
      <c r="C396" s="548"/>
      <c r="D396" s="548"/>
      <c r="E396" s="177">
        <v>1</v>
      </c>
      <c r="F396" s="389" t="s">
        <v>148</v>
      </c>
      <c r="G396" s="177">
        <v>32</v>
      </c>
      <c r="H396" s="148">
        <v>5.5411255411255411E-3</v>
      </c>
      <c r="I396" s="149"/>
      <c r="J396" s="150"/>
      <c r="K396" s="178">
        <v>3</v>
      </c>
      <c r="L396" s="152">
        <v>1.7441860465116279E-2</v>
      </c>
      <c r="M396" s="178"/>
      <c r="N396" s="152"/>
      <c r="O396" s="150"/>
      <c r="P396" s="91"/>
      <c r="Q396" s="179">
        <v>5</v>
      </c>
      <c r="R396" s="154">
        <v>8.7108013937282243E-3</v>
      </c>
      <c r="S396" s="179">
        <v>1</v>
      </c>
      <c r="T396" s="154">
        <v>2.0920502092050207E-3</v>
      </c>
      <c r="U396" s="91"/>
      <c r="V396" s="155"/>
      <c r="W396" s="180">
        <v>14</v>
      </c>
      <c r="X396" s="157">
        <v>6.2388591800356507E-3</v>
      </c>
      <c r="Y396" s="180">
        <v>9</v>
      </c>
      <c r="Z396" s="157">
        <v>4.1879944160074451E-3</v>
      </c>
      <c r="AA396" s="92"/>
    </row>
    <row r="397" spans="1:27" s="74" customFormat="1" ht="24" customHeight="1">
      <c r="A397" s="75"/>
      <c r="B397" s="96"/>
      <c r="C397" s="548"/>
      <c r="D397" s="548"/>
      <c r="E397" s="177"/>
      <c r="F397" s="389" t="s">
        <v>150</v>
      </c>
      <c r="G397" s="177">
        <v>5775</v>
      </c>
      <c r="H397" s="159">
        <v>24</v>
      </c>
      <c r="I397" s="149"/>
      <c r="J397" s="150"/>
      <c r="K397" s="178">
        <v>172</v>
      </c>
      <c r="L397" s="160">
        <v>0</v>
      </c>
      <c r="M397" s="178">
        <v>156</v>
      </c>
      <c r="N397" s="160">
        <v>0</v>
      </c>
      <c r="O397" s="150"/>
      <c r="P397" s="91"/>
      <c r="Q397" s="179">
        <v>574</v>
      </c>
      <c r="R397" s="161">
        <v>1</v>
      </c>
      <c r="S397" s="179">
        <v>478</v>
      </c>
      <c r="T397" s="161">
        <v>1</v>
      </c>
      <c r="U397" s="91"/>
      <c r="V397" s="155"/>
      <c r="W397" s="180">
        <v>2244</v>
      </c>
      <c r="X397" s="162">
        <v>12</v>
      </c>
      <c r="Y397" s="180">
        <v>2149</v>
      </c>
      <c r="Z397" s="162">
        <v>10</v>
      </c>
      <c r="AA397" s="92"/>
    </row>
    <row r="398" spans="1:27" s="74" customFormat="1">
      <c r="A398" s="75"/>
      <c r="B398" s="96"/>
      <c r="C398" s="549" t="s">
        <v>548</v>
      </c>
      <c r="D398" s="549" t="s">
        <v>1285</v>
      </c>
      <c r="E398" s="181">
        <v>0</v>
      </c>
      <c r="F398" s="390" t="s">
        <v>149</v>
      </c>
      <c r="G398" s="181">
        <v>4499</v>
      </c>
      <c r="H398" s="164">
        <v>0.77958759313810433</v>
      </c>
      <c r="I398" s="149"/>
      <c r="J398" s="150"/>
      <c r="K398" s="165">
        <v>118</v>
      </c>
      <c r="L398" s="166">
        <v>0.68604651162790697</v>
      </c>
      <c r="M398" s="167">
        <v>119</v>
      </c>
      <c r="N398" s="168">
        <v>0.76282051282051289</v>
      </c>
      <c r="O398" s="150"/>
      <c r="P398" s="91"/>
      <c r="Q398" s="169">
        <v>406</v>
      </c>
      <c r="R398" s="170">
        <v>0.70731707317073178</v>
      </c>
      <c r="S398" s="171">
        <v>344</v>
      </c>
      <c r="T398" s="172">
        <v>0.71966527196652719</v>
      </c>
      <c r="U398" s="91"/>
      <c r="V398" s="155"/>
      <c r="W398" s="173">
        <v>1761</v>
      </c>
      <c r="X398" s="174">
        <v>0.78580990629183389</v>
      </c>
      <c r="Y398" s="175">
        <v>1750</v>
      </c>
      <c r="Z398" s="176">
        <v>0.81471135940409678</v>
      </c>
      <c r="AA398" s="158"/>
    </row>
    <row r="399" spans="1:27" s="74" customFormat="1">
      <c r="A399" s="75"/>
      <c r="B399" s="96"/>
      <c r="C399" s="549"/>
      <c r="D399" s="549"/>
      <c r="E399" s="181">
        <v>1</v>
      </c>
      <c r="F399" s="390" t="s">
        <v>148</v>
      </c>
      <c r="G399" s="181">
        <v>1272</v>
      </c>
      <c r="H399" s="164">
        <v>0.22041240686189567</v>
      </c>
      <c r="I399" s="149"/>
      <c r="J399" s="150"/>
      <c r="K399" s="165">
        <v>54</v>
      </c>
      <c r="L399" s="166">
        <v>0.31395348837209303</v>
      </c>
      <c r="M399" s="167">
        <v>37</v>
      </c>
      <c r="N399" s="168">
        <v>0.2371794871794872</v>
      </c>
      <c r="O399" s="150"/>
      <c r="P399" s="91"/>
      <c r="Q399" s="169">
        <v>168</v>
      </c>
      <c r="R399" s="170">
        <v>0.29268292682926833</v>
      </c>
      <c r="S399" s="171">
        <v>134</v>
      </c>
      <c r="T399" s="172">
        <v>0.28033472803347281</v>
      </c>
      <c r="U399" s="91"/>
      <c r="V399" s="155"/>
      <c r="W399" s="173">
        <v>480</v>
      </c>
      <c r="X399" s="174">
        <v>0.214190093708166</v>
      </c>
      <c r="Y399" s="175">
        <v>398</v>
      </c>
      <c r="Z399" s="176">
        <v>0.18528864059590316</v>
      </c>
      <c r="AA399" s="92"/>
    </row>
    <row r="400" spans="1:27" s="74" customFormat="1" ht="24" customHeight="1">
      <c r="A400" s="75"/>
      <c r="B400" s="96"/>
      <c r="C400" s="549"/>
      <c r="D400" s="549"/>
      <c r="E400" s="181"/>
      <c r="F400" s="390" t="s">
        <v>150</v>
      </c>
      <c r="G400" s="181">
        <v>5771</v>
      </c>
      <c r="H400" s="163">
        <v>28</v>
      </c>
      <c r="I400" s="149"/>
      <c r="J400" s="150"/>
      <c r="K400" s="165">
        <v>172</v>
      </c>
      <c r="L400" s="165">
        <v>0</v>
      </c>
      <c r="M400" s="167">
        <v>156</v>
      </c>
      <c r="N400" s="167">
        <v>0</v>
      </c>
      <c r="O400" s="150"/>
      <c r="P400" s="91"/>
      <c r="Q400" s="169">
        <v>574</v>
      </c>
      <c r="R400" s="169">
        <v>1</v>
      </c>
      <c r="S400" s="171">
        <v>478</v>
      </c>
      <c r="T400" s="171">
        <v>1</v>
      </c>
      <c r="U400" s="91"/>
      <c r="V400" s="155"/>
      <c r="W400" s="173">
        <v>2241</v>
      </c>
      <c r="X400" s="173">
        <v>15</v>
      </c>
      <c r="Y400" s="175">
        <v>2148</v>
      </c>
      <c r="Z400" s="175">
        <v>11</v>
      </c>
      <c r="AA400" s="92"/>
    </row>
    <row r="401" spans="1:27" s="74" customFormat="1">
      <c r="A401" s="75"/>
      <c r="B401" s="96"/>
      <c r="C401" s="548" t="s">
        <v>549</v>
      </c>
      <c r="D401" s="548" t="s">
        <v>1286</v>
      </c>
      <c r="E401" s="177">
        <v>0</v>
      </c>
      <c r="F401" s="389" t="s">
        <v>149</v>
      </c>
      <c r="G401" s="177">
        <v>4580</v>
      </c>
      <c r="H401" s="148">
        <v>0.99803878840706028</v>
      </c>
      <c r="I401" s="149"/>
      <c r="J401" s="150"/>
      <c r="K401" s="178">
        <v>155</v>
      </c>
      <c r="L401" s="152">
        <v>0.99358974358974361</v>
      </c>
      <c r="M401" s="178">
        <v>129</v>
      </c>
      <c r="N401" s="152">
        <v>1</v>
      </c>
      <c r="O401" s="150"/>
      <c r="P401" s="91"/>
      <c r="Q401" s="179">
        <v>467</v>
      </c>
      <c r="R401" s="154">
        <v>1</v>
      </c>
      <c r="S401" s="179">
        <v>392</v>
      </c>
      <c r="T401" s="154">
        <v>1</v>
      </c>
      <c r="U401" s="91"/>
      <c r="V401" s="155"/>
      <c r="W401" s="180">
        <v>1768</v>
      </c>
      <c r="X401" s="157">
        <v>0.99887005649717509</v>
      </c>
      <c r="Y401" s="180">
        <v>1669</v>
      </c>
      <c r="Z401" s="157">
        <v>0.99641791044776118</v>
      </c>
      <c r="AA401" s="158"/>
    </row>
    <row r="402" spans="1:27" s="74" customFormat="1">
      <c r="A402" s="75"/>
      <c r="B402" s="96"/>
      <c r="C402" s="548"/>
      <c r="D402" s="548"/>
      <c r="E402" s="177">
        <v>1</v>
      </c>
      <c r="F402" s="389" t="s">
        <v>148</v>
      </c>
      <c r="G402" s="177">
        <v>9</v>
      </c>
      <c r="H402" s="148">
        <v>1.9612115929396384E-3</v>
      </c>
      <c r="I402" s="149"/>
      <c r="J402" s="150"/>
      <c r="K402" s="178">
        <v>1</v>
      </c>
      <c r="L402" s="152">
        <v>6.4102564102564109E-3</v>
      </c>
      <c r="M402" s="178"/>
      <c r="N402" s="152"/>
      <c r="O402" s="150"/>
      <c r="P402" s="91"/>
      <c r="Q402" s="179"/>
      <c r="R402" s="154"/>
      <c r="S402" s="179"/>
      <c r="T402" s="154"/>
      <c r="U402" s="91"/>
      <c r="V402" s="155"/>
      <c r="W402" s="180">
        <v>2</v>
      </c>
      <c r="X402" s="157">
        <v>1.1299435028248588E-3</v>
      </c>
      <c r="Y402" s="180">
        <v>6</v>
      </c>
      <c r="Z402" s="157">
        <v>3.5820895522388056E-3</v>
      </c>
      <c r="AA402" s="92"/>
    </row>
    <row r="403" spans="1:27" s="74" customFormat="1" ht="24" customHeight="1">
      <c r="A403" s="75"/>
      <c r="B403" s="96"/>
      <c r="C403" s="548"/>
      <c r="D403" s="548"/>
      <c r="E403" s="177"/>
      <c r="F403" s="389" t="s">
        <v>150</v>
      </c>
      <c r="G403" s="177">
        <v>4589</v>
      </c>
      <c r="H403" s="159">
        <v>1210</v>
      </c>
      <c r="I403" s="149"/>
      <c r="J403" s="150"/>
      <c r="K403" s="178">
        <v>156</v>
      </c>
      <c r="L403" s="160">
        <v>16</v>
      </c>
      <c r="M403" s="178">
        <v>129</v>
      </c>
      <c r="N403" s="160">
        <v>27</v>
      </c>
      <c r="O403" s="150"/>
      <c r="P403" s="91"/>
      <c r="Q403" s="179">
        <v>467</v>
      </c>
      <c r="R403" s="161">
        <v>108</v>
      </c>
      <c r="S403" s="179">
        <v>392</v>
      </c>
      <c r="T403" s="161">
        <v>87</v>
      </c>
      <c r="U403" s="91"/>
      <c r="V403" s="155"/>
      <c r="W403" s="180">
        <v>1770</v>
      </c>
      <c r="X403" s="162">
        <v>486</v>
      </c>
      <c r="Y403" s="180">
        <v>1675</v>
      </c>
      <c r="Z403" s="162">
        <v>484</v>
      </c>
      <c r="AA403" s="92"/>
    </row>
    <row r="404" spans="1:27" s="74" customFormat="1">
      <c r="A404" s="75"/>
      <c r="B404" s="96"/>
      <c r="C404" s="549" t="s">
        <v>550</v>
      </c>
      <c r="D404" s="549" t="s">
        <v>1287</v>
      </c>
      <c r="E404" s="181">
        <v>0</v>
      </c>
      <c r="F404" s="390" t="s">
        <v>149</v>
      </c>
      <c r="G404" s="181">
        <v>5404</v>
      </c>
      <c r="H404" s="164">
        <v>0.93640616877490901</v>
      </c>
      <c r="I404" s="149"/>
      <c r="J404" s="150"/>
      <c r="K404" s="165">
        <v>145</v>
      </c>
      <c r="L404" s="166">
        <v>0.84302325581395354</v>
      </c>
      <c r="M404" s="167">
        <v>131</v>
      </c>
      <c r="N404" s="168">
        <v>0.83974358974358976</v>
      </c>
      <c r="O404" s="150"/>
      <c r="P404" s="91"/>
      <c r="Q404" s="169">
        <v>521</v>
      </c>
      <c r="R404" s="170">
        <v>0.90766550522648093</v>
      </c>
      <c r="S404" s="171">
        <v>441</v>
      </c>
      <c r="T404" s="172">
        <v>0.92259414225941416</v>
      </c>
      <c r="U404" s="91"/>
      <c r="V404" s="155"/>
      <c r="W404" s="173">
        <v>2114</v>
      </c>
      <c r="X404" s="174">
        <v>0.9433288710397143</v>
      </c>
      <c r="Y404" s="175">
        <v>2050</v>
      </c>
      <c r="Z404" s="176">
        <v>0.95437616387337054</v>
      </c>
      <c r="AA404" s="158"/>
    </row>
    <row r="405" spans="1:27" s="74" customFormat="1">
      <c r="A405" s="75"/>
      <c r="B405" s="96"/>
      <c r="C405" s="549"/>
      <c r="D405" s="549"/>
      <c r="E405" s="181">
        <v>1</v>
      </c>
      <c r="F405" s="390" t="s">
        <v>148</v>
      </c>
      <c r="G405" s="181">
        <v>367</v>
      </c>
      <c r="H405" s="164">
        <v>6.3593831225090977E-2</v>
      </c>
      <c r="I405" s="149"/>
      <c r="J405" s="150"/>
      <c r="K405" s="165">
        <v>27</v>
      </c>
      <c r="L405" s="166">
        <v>0.15697674418604651</v>
      </c>
      <c r="M405" s="167">
        <v>25</v>
      </c>
      <c r="N405" s="168">
        <v>0.16025641025641024</v>
      </c>
      <c r="O405" s="150"/>
      <c r="P405" s="91"/>
      <c r="Q405" s="169">
        <v>53</v>
      </c>
      <c r="R405" s="170">
        <v>9.2334494773519168E-2</v>
      </c>
      <c r="S405" s="171">
        <v>37</v>
      </c>
      <c r="T405" s="172">
        <v>7.7405857740585768E-2</v>
      </c>
      <c r="U405" s="91"/>
      <c r="V405" s="155"/>
      <c r="W405" s="173">
        <v>127</v>
      </c>
      <c r="X405" s="174">
        <v>5.6671128960285581E-2</v>
      </c>
      <c r="Y405" s="175">
        <v>98</v>
      </c>
      <c r="Z405" s="176">
        <v>4.5623836126629423E-2</v>
      </c>
      <c r="AA405" s="92"/>
    </row>
    <row r="406" spans="1:27" s="74" customFormat="1" ht="24" customHeight="1">
      <c r="A406" s="75"/>
      <c r="B406" s="96"/>
      <c r="C406" s="549"/>
      <c r="D406" s="549"/>
      <c r="E406" s="181"/>
      <c r="F406" s="390" t="s">
        <v>150</v>
      </c>
      <c r="G406" s="181">
        <v>5771</v>
      </c>
      <c r="H406" s="163">
        <v>28</v>
      </c>
      <c r="I406" s="149"/>
      <c r="J406" s="150"/>
      <c r="K406" s="165">
        <v>172</v>
      </c>
      <c r="L406" s="165">
        <v>0</v>
      </c>
      <c r="M406" s="167">
        <v>156</v>
      </c>
      <c r="N406" s="167">
        <v>0</v>
      </c>
      <c r="O406" s="150"/>
      <c r="P406" s="91"/>
      <c r="Q406" s="169">
        <v>574</v>
      </c>
      <c r="R406" s="169">
        <v>1</v>
      </c>
      <c r="S406" s="171">
        <v>478</v>
      </c>
      <c r="T406" s="171">
        <v>1</v>
      </c>
      <c r="U406" s="91"/>
      <c r="V406" s="155"/>
      <c r="W406" s="173">
        <v>2241</v>
      </c>
      <c r="X406" s="173">
        <v>15</v>
      </c>
      <c r="Y406" s="175">
        <v>2148</v>
      </c>
      <c r="Z406" s="175">
        <v>11</v>
      </c>
      <c r="AA406" s="92"/>
    </row>
    <row r="407" spans="1:27" s="74" customFormat="1">
      <c r="A407" s="75"/>
      <c r="B407" s="96"/>
      <c r="C407" s="548" t="s">
        <v>551</v>
      </c>
      <c r="D407" s="548" t="s">
        <v>1290</v>
      </c>
      <c r="E407" s="177">
        <v>0</v>
      </c>
      <c r="F407" s="389" t="s">
        <v>149</v>
      </c>
      <c r="G407" s="177">
        <v>4586</v>
      </c>
      <c r="H407" s="148">
        <v>0.9993462628023535</v>
      </c>
      <c r="I407" s="149"/>
      <c r="J407" s="150"/>
      <c r="K407" s="178">
        <v>156</v>
      </c>
      <c r="L407" s="152">
        <v>1.0000000000000002</v>
      </c>
      <c r="M407" s="178">
        <v>129</v>
      </c>
      <c r="N407" s="152">
        <v>1</v>
      </c>
      <c r="O407" s="150"/>
      <c r="P407" s="91"/>
      <c r="Q407" s="179">
        <v>467</v>
      </c>
      <c r="R407" s="154">
        <v>1</v>
      </c>
      <c r="S407" s="179">
        <v>392</v>
      </c>
      <c r="T407" s="154">
        <v>1</v>
      </c>
      <c r="U407" s="91"/>
      <c r="V407" s="155"/>
      <c r="W407" s="180">
        <v>1770</v>
      </c>
      <c r="X407" s="157">
        <v>1</v>
      </c>
      <c r="Y407" s="180">
        <v>1672</v>
      </c>
      <c r="Z407" s="157">
        <v>0.99820895522388053</v>
      </c>
      <c r="AA407" s="158"/>
    </row>
    <row r="408" spans="1:27" s="74" customFormat="1">
      <c r="A408" s="75"/>
      <c r="B408" s="96"/>
      <c r="C408" s="548"/>
      <c r="D408" s="548"/>
      <c r="E408" s="177">
        <v>1</v>
      </c>
      <c r="F408" s="389" t="s">
        <v>148</v>
      </c>
      <c r="G408" s="177">
        <v>3</v>
      </c>
      <c r="H408" s="148">
        <v>6.5373719764654609E-4</v>
      </c>
      <c r="I408" s="149"/>
      <c r="J408" s="150"/>
      <c r="K408" s="178"/>
      <c r="L408" s="152"/>
      <c r="M408" s="178"/>
      <c r="N408" s="152"/>
      <c r="O408" s="150"/>
      <c r="P408" s="91"/>
      <c r="Q408" s="179"/>
      <c r="R408" s="154"/>
      <c r="S408" s="179"/>
      <c r="T408" s="154"/>
      <c r="U408" s="91"/>
      <c r="V408" s="155"/>
      <c r="W408" s="180"/>
      <c r="X408" s="157"/>
      <c r="Y408" s="180">
        <v>3</v>
      </c>
      <c r="Z408" s="157">
        <v>1.7910447761194028E-3</v>
      </c>
      <c r="AA408" s="92"/>
    </row>
    <row r="409" spans="1:27" s="74" customFormat="1" ht="24.6" customHeight="1">
      <c r="A409" s="75"/>
      <c r="B409" s="96"/>
      <c r="C409" s="548"/>
      <c r="D409" s="548"/>
      <c r="E409" s="177"/>
      <c r="F409" s="389" t="s">
        <v>150</v>
      </c>
      <c r="G409" s="177">
        <v>4589</v>
      </c>
      <c r="H409" s="159">
        <v>1210</v>
      </c>
      <c r="I409" s="149"/>
      <c r="J409" s="150"/>
      <c r="K409" s="178">
        <v>156</v>
      </c>
      <c r="L409" s="160">
        <v>16</v>
      </c>
      <c r="M409" s="178">
        <v>129</v>
      </c>
      <c r="N409" s="160">
        <v>27</v>
      </c>
      <c r="O409" s="150"/>
      <c r="P409" s="91"/>
      <c r="Q409" s="179">
        <v>467</v>
      </c>
      <c r="R409" s="161">
        <v>108</v>
      </c>
      <c r="S409" s="179">
        <v>392</v>
      </c>
      <c r="T409" s="161">
        <v>87</v>
      </c>
      <c r="U409" s="91"/>
      <c r="V409" s="155"/>
      <c r="W409" s="180">
        <v>1770</v>
      </c>
      <c r="X409" s="162">
        <v>486</v>
      </c>
      <c r="Y409" s="180">
        <v>1675</v>
      </c>
      <c r="Z409" s="162">
        <v>484</v>
      </c>
      <c r="AA409" s="92"/>
    </row>
    <row r="410" spans="1:27" s="74" customFormat="1">
      <c r="A410" s="75"/>
      <c r="B410" s="96"/>
      <c r="C410" s="549" t="s">
        <v>552</v>
      </c>
      <c r="D410" s="549" t="s">
        <v>1291</v>
      </c>
      <c r="E410" s="181">
        <v>0</v>
      </c>
      <c r="F410" s="390" t="s">
        <v>149</v>
      </c>
      <c r="G410" s="181">
        <v>5254</v>
      </c>
      <c r="H410" s="164">
        <v>0.91041413966383644</v>
      </c>
      <c r="I410" s="149"/>
      <c r="J410" s="150"/>
      <c r="K410" s="165">
        <v>155</v>
      </c>
      <c r="L410" s="166">
        <v>0.90116279069767447</v>
      </c>
      <c r="M410" s="167">
        <v>143</v>
      </c>
      <c r="N410" s="168">
        <v>0.91666666666666674</v>
      </c>
      <c r="O410" s="150"/>
      <c r="P410" s="91"/>
      <c r="Q410" s="169">
        <v>522</v>
      </c>
      <c r="R410" s="170">
        <v>0.90940766550522656</v>
      </c>
      <c r="S410" s="171">
        <v>437</v>
      </c>
      <c r="T410" s="172">
        <v>0.91422594142259417</v>
      </c>
      <c r="U410" s="91"/>
      <c r="V410" s="155"/>
      <c r="W410" s="173">
        <v>2014</v>
      </c>
      <c r="X410" s="174">
        <v>0.8987059348505132</v>
      </c>
      <c r="Y410" s="175">
        <v>1982</v>
      </c>
      <c r="Z410" s="176">
        <v>0.92271880819366858</v>
      </c>
      <c r="AA410" s="158"/>
    </row>
    <row r="411" spans="1:27" s="74" customFormat="1">
      <c r="A411" s="75"/>
      <c r="B411" s="96"/>
      <c r="C411" s="549"/>
      <c r="D411" s="549"/>
      <c r="E411" s="181">
        <v>1</v>
      </c>
      <c r="F411" s="390" t="s">
        <v>148</v>
      </c>
      <c r="G411" s="181">
        <v>517</v>
      </c>
      <c r="H411" s="164">
        <v>8.9585860336163586E-2</v>
      </c>
      <c r="I411" s="149"/>
      <c r="J411" s="150"/>
      <c r="K411" s="165">
        <v>17</v>
      </c>
      <c r="L411" s="166">
        <v>9.8837209302325577E-2</v>
      </c>
      <c r="M411" s="167">
        <v>13</v>
      </c>
      <c r="N411" s="168">
        <v>8.3333333333333343E-2</v>
      </c>
      <c r="O411" s="150"/>
      <c r="P411" s="91"/>
      <c r="Q411" s="169">
        <v>52</v>
      </c>
      <c r="R411" s="170">
        <v>9.0592334494773524E-2</v>
      </c>
      <c r="S411" s="171">
        <v>41</v>
      </c>
      <c r="T411" s="172">
        <v>8.5774058577405846E-2</v>
      </c>
      <c r="U411" s="91"/>
      <c r="V411" s="155"/>
      <c r="W411" s="173">
        <v>227</v>
      </c>
      <c r="X411" s="174">
        <v>0.10129406514948683</v>
      </c>
      <c r="Y411" s="175">
        <v>166</v>
      </c>
      <c r="Z411" s="176">
        <v>7.7281191806331473E-2</v>
      </c>
      <c r="AA411" s="92"/>
    </row>
    <row r="412" spans="1:27" s="74" customFormat="1" ht="24" customHeight="1">
      <c r="A412" s="75"/>
      <c r="B412" s="96"/>
      <c r="C412" s="549"/>
      <c r="D412" s="549"/>
      <c r="E412" s="181"/>
      <c r="F412" s="390" t="s">
        <v>150</v>
      </c>
      <c r="G412" s="181">
        <v>5771</v>
      </c>
      <c r="H412" s="163">
        <v>28</v>
      </c>
      <c r="I412" s="149"/>
      <c r="J412" s="150"/>
      <c r="K412" s="165">
        <v>172</v>
      </c>
      <c r="L412" s="165">
        <v>0</v>
      </c>
      <c r="M412" s="167">
        <v>156</v>
      </c>
      <c r="N412" s="167">
        <v>0</v>
      </c>
      <c r="O412" s="150"/>
      <c r="P412" s="91"/>
      <c r="Q412" s="169">
        <v>574</v>
      </c>
      <c r="R412" s="169">
        <v>1</v>
      </c>
      <c r="S412" s="171">
        <v>478</v>
      </c>
      <c r="T412" s="171">
        <v>1</v>
      </c>
      <c r="U412" s="91"/>
      <c r="V412" s="155"/>
      <c r="W412" s="173">
        <v>2241</v>
      </c>
      <c r="X412" s="173">
        <v>15</v>
      </c>
      <c r="Y412" s="175">
        <v>2148</v>
      </c>
      <c r="Z412" s="175">
        <v>11</v>
      </c>
      <c r="AA412" s="92"/>
    </row>
    <row r="413" spans="1:27" s="74" customFormat="1">
      <c r="A413" s="75"/>
      <c r="B413" s="96"/>
      <c r="C413" s="548" t="s">
        <v>553</v>
      </c>
      <c r="D413" s="548" t="s">
        <v>1292</v>
      </c>
      <c r="E413" s="177">
        <v>0</v>
      </c>
      <c r="F413" s="389" t="s">
        <v>149</v>
      </c>
      <c r="G413" s="177">
        <v>4583</v>
      </c>
      <c r="H413" s="148">
        <v>0.998692525604707</v>
      </c>
      <c r="I413" s="149"/>
      <c r="J413" s="150"/>
      <c r="K413" s="178">
        <v>154</v>
      </c>
      <c r="L413" s="152">
        <v>0.98717948717948734</v>
      </c>
      <c r="M413" s="178">
        <v>129</v>
      </c>
      <c r="N413" s="152">
        <v>1</v>
      </c>
      <c r="O413" s="150"/>
      <c r="P413" s="91"/>
      <c r="Q413" s="179">
        <v>467</v>
      </c>
      <c r="R413" s="154">
        <v>1</v>
      </c>
      <c r="S413" s="179">
        <v>392</v>
      </c>
      <c r="T413" s="154">
        <v>1</v>
      </c>
      <c r="U413" s="91"/>
      <c r="V413" s="155"/>
      <c r="W413" s="180">
        <v>1767</v>
      </c>
      <c r="X413" s="157">
        <v>0.99830508474576274</v>
      </c>
      <c r="Y413" s="180">
        <v>1674</v>
      </c>
      <c r="Z413" s="157">
        <v>0.99940298507462688</v>
      </c>
      <c r="AA413" s="158"/>
    </row>
    <row r="414" spans="1:27" s="74" customFormat="1">
      <c r="A414" s="75"/>
      <c r="B414" s="96"/>
      <c r="C414" s="548"/>
      <c r="D414" s="548"/>
      <c r="E414" s="177">
        <v>1</v>
      </c>
      <c r="F414" s="389" t="s">
        <v>148</v>
      </c>
      <c r="G414" s="177">
        <v>6</v>
      </c>
      <c r="H414" s="148">
        <v>1.3074743952930922E-3</v>
      </c>
      <c r="I414" s="149"/>
      <c r="J414" s="150"/>
      <c r="K414" s="178">
        <v>2</v>
      </c>
      <c r="L414" s="152">
        <v>1.2820512820512822E-2</v>
      </c>
      <c r="M414" s="178"/>
      <c r="N414" s="152"/>
      <c r="O414" s="150"/>
      <c r="P414" s="91"/>
      <c r="Q414" s="179"/>
      <c r="R414" s="154"/>
      <c r="S414" s="179"/>
      <c r="T414" s="154"/>
      <c r="U414" s="91"/>
      <c r="V414" s="155"/>
      <c r="W414" s="180">
        <v>3</v>
      </c>
      <c r="X414" s="157">
        <v>1.6949152542372881E-3</v>
      </c>
      <c r="Y414" s="180">
        <v>1</v>
      </c>
      <c r="Z414" s="157">
        <v>5.9701492537313433E-4</v>
      </c>
      <c r="AA414" s="92"/>
    </row>
    <row r="415" spans="1:27" s="74" customFormat="1" ht="24" customHeight="1">
      <c r="A415" s="75"/>
      <c r="B415" s="96"/>
      <c r="C415" s="548"/>
      <c r="D415" s="548"/>
      <c r="E415" s="177"/>
      <c r="F415" s="389" t="s">
        <v>150</v>
      </c>
      <c r="G415" s="177">
        <v>4589</v>
      </c>
      <c r="H415" s="159">
        <v>1210</v>
      </c>
      <c r="I415" s="149"/>
      <c r="J415" s="150"/>
      <c r="K415" s="178">
        <v>156</v>
      </c>
      <c r="L415" s="160">
        <v>16</v>
      </c>
      <c r="M415" s="178">
        <v>129</v>
      </c>
      <c r="N415" s="160">
        <v>27</v>
      </c>
      <c r="O415" s="150"/>
      <c r="P415" s="91"/>
      <c r="Q415" s="179">
        <v>467</v>
      </c>
      <c r="R415" s="161">
        <v>108</v>
      </c>
      <c r="S415" s="179">
        <v>392</v>
      </c>
      <c r="T415" s="161">
        <v>87</v>
      </c>
      <c r="U415" s="91"/>
      <c r="V415" s="155"/>
      <c r="W415" s="180">
        <v>1770</v>
      </c>
      <c r="X415" s="162">
        <v>486</v>
      </c>
      <c r="Y415" s="180">
        <v>1675</v>
      </c>
      <c r="Z415" s="162">
        <v>484</v>
      </c>
      <c r="AA415" s="92"/>
    </row>
    <row r="416" spans="1:27" s="74" customFormat="1">
      <c r="A416" s="75"/>
      <c r="B416" s="96"/>
      <c r="C416" s="549" t="s">
        <v>554</v>
      </c>
      <c r="D416" s="549" t="s">
        <v>1281</v>
      </c>
      <c r="E416" s="181">
        <v>0</v>
      </c>
      <c r="F416" s="390" t="s">
        <v>149</v>
      </c>
      <c r="G416" s="181">
        <v>5164</v>
      </c>
      <c r="H416" s="164">
        <v>0.89497400346620448</v>
      </c>
      <c r="I416" s="149"/>
      <c r="J416" s="150"/>
      <c r="K416" s="165">
        <v>172</v>
      </c>
      <c r="L416" s="166">
        <v>1</v>
      </c>
      <c r="M416" s="167">
        <v>156</v>
      </c>
      <c r="N416" s="168">
        <v>1.0000000000000002</v>
      </c>
      <c r="O416" s="150"/>
      <c r="P416" s="91"/>
      <c r="Q416" s="169">
        <v>571</v>
      </c>
      <c r="R416" s="170">
        <v>0.99477351916376311</v>
      </c>
      <c r="S416" s="171">
        <v>475</v>
      </c>
      <c r="T416" s="172">
        <v>0.99580712788259962</v>
      </c>
      <c r="U416" s="91"/>
      <c r="V416" s="155"/>
      <c r="W416" s="173">
        <v>1967</v>
      </c>
      <c r="X416" s="174">
        <v>0.87773315484158854</v>
      </c>
      <c r="Y416" s="175">
        <v>1821</v>
      </c>
      <c r="Z416" s="176">
        <v>0.8477653631284916</v>
      </c>
      <c r="AA416" s="158"/>
    </row>
    <row r="417" spans="1:27" s="74" customFormat="1">
      <c r="A417" s="75"/>
      <c r="B417" s="96"/>
      <c r="C417" s="549"/>
      <c r="D417" s="549"/>
      <c r="E417" s="181">
        <v>1</v>
      </c>
      <c r="F417" s="390" t="s">
        <v>148</v>
      </c>
      <c r="G417" s="181">
        <v>606</v>
      </c>
      <c r="H417" s="164">
        <v>0.10502599653379549</v>
      </c>
      <c r="I417" s="149"/>
      <c r="J417" s="150"/>
      <c r="K417" s="165"/>
      <c r="L417" s="166"/>
      <c r="M417" s="167"/>
      <c r="N417" s="168"/>
      <c r="O417" s="150"/>
      <c r="P417" s="91"/>
      <c r="Q417" s="169">
        <v>3</v>
      </c>
      <c r="R417" s="170">
        <v>5.2264808362369342E-3</v>
      </c>
      <c r="S417" s="171">
        <v>2</v>
      </c>
      <c r="T417" s="172">
        <v>4.1928721174004195E-3</v>
      </c>
      <c r="U417" s="91"/>
      <c r="V417" s="155"/>
      <c r="W417" s="173">
        <v>274</v>
      </c>
      <c r="X417" s="174">
        <v>0.12226684515841141</v>
      </c>
      <c r="Y417" s="175">
        <v>327</v>
      </c>
      <c r="Z417" s="176">
        <v>0.15223463687150837</v>
      </c>
      <c r="AA417" s="92"/>
    </row>
    <row r="418" spans="1:27" s="74" customFormat="1">
      <c r="A418" s="75"/>
      <c r="B418" s="96"/>
      <c r="C418" s="549"/>
      <c r="D418" s="549"/>
      <c r="E418" s="181"/>
      <c r="F418" s="390" t="s">
        <v>150</v>
      </c>
      <c r="G418" s="181">
        <v>5770</v>
      </c>
      <c r="H418" s="163">
        <v>29</v>
      </c>
      <c r="I418" s="149"/>
      <c r="J418" s="150"/>
      <c r="K418" s="165">
        <v>172</v>
      </c>
      <c r="L418" s="165">
        <v>0</v>
      </c>
      <c r="M418" s="167">
        <v>156</v>
      </c>
      <c r="N418" s="167">
        <v>0</v>
      </c>
      <c r="O418" s="150"/>
      <c r="P418" s="91"/>
      <c r="Q418" s="169">
        <v>574</v>
      </c>
      <c r="R418" s="169">
        <v>1</v>
      </c>
      <c r="S418" s="171">
        <v>477</v>
      </c>
      <c r="T418" s="171">
        <v>2</v>
      </c>
      <c r="U418" s="91"/>
      <c r="V418" s="155"/>
      <c r="W418" s="173">
        <v>2241</v>
      </c>
      <c r="X418" s="173">
        <v>15</v>
      </c>
      <c r="Y418" s="175">
        <v>2148</v>
      </c>
      <c r="Z418" s="175">
        <v>11</v>
      </c>
      <c r="AA418" s="92"/>
    </row>
    <row r="419" spans="1:27" s="74" customFormat="1">
      <c r="A419" s="75"/>
      <c r="B419" s="96"/>
      <c r="C419" s="548" t="s">
        <v>555</v>
      </c>
      <c r="D419" s="548" t="s">
        <v>1282</v>
      </c>
      <c r="E419" s="177">
        <v>0</v>
      </c>
      <c r="F419" s="389" t="s">
        <v>149</v>
      </c>
      <c r="G419" s="177">
        <v>5751</v>
      </c>
      <c r="H419" s="148">
        <v>0.99670710571923737</v>
      </c>
      <c r="I419" s="149"/>
      <c r="J419" s="150"/>
      <c r="K419" s="178">
        <v>172</v>
      </c>
      <c r="L419" s="152">
        <v>1</v>
      </c>
      <c r="M419" s="178">
        <v>156</v>
      </c>
      <c r="N419" s="152">
        <v>1.0000000000000002</v>
      </c>
      <c r="O419" s="150"/>
      <c r="P419" s="91"/>
      <c r="Q419" s="179">
        <v>574</v>
      </c>
      <c r="R419" s="154">
        <v>1</v>
      </c>
      <c r="S419" s="179">
        <v>477</v>
      </c>
      <c r="T419" s="154">
        <v>1</v>
      </c>
      <c r="U419" s="91"/>
      <c r="V419" s="155"/>
      <c r="W419" s="180">
        <v>2234</v>
      </c>
      <c r="X419" s="157">
        <v>0.99687639446675591</v>
      </c>
      <c r="Y419" s="180">
        <v>2136</v>
      </c>
      <c r="Z419" s="157">
        <v>0.99441340782122911</v>
      </c>
      <c r="AA419" s="158"/>
    </row>
    <row r="420" spans="1:27" s="74" customFormat="1">
      <c r="A420" s="75"/>
      <c r="B420" s="96"/>
      <c r="C420" s="548"/>
      <c r="D420" s="548"/>
      <c r="E420" s="177">
        <v>1</v>
      </c>
      <c r="F420" s="389" t="s">
        <v>148</v>
      </c>
      <c r="G420" s="177">
        <v>19</v>
      </c>
      <c r="H420" s="148">
        <v>3.2928942807625649E-3</v>
      </c>
      <c r="I420" s="149"/>
      <c r="J420" s="150"/>
      <c r="K420" s="178"/>
      <c r="L420" s="152"/>
      <c r="M420" s="178"/>
      <c r="N420" s="152"/>
      <c r="O420" s="150"/>
      <c r="P420" s="91"/>
      <c r="Q420" s="179"/>
      <c r="R420" s="154"/>
      <c r="S420" s="179"/>
      <c r="T420" s="154"/>
      <c r="U420" s="91"/>
      <c r="V420" s="155"/>
      <c r="W420" s="180">
        <v>7</v>
      </c>
      <c r="X420" s="157">
        <v>3.1236055332440871E-3</v>
      </c>
      <c r="Y420" s="180">
        <v>12</v>
      </c>
      <c r="Z420" s="157">
        <v>5.586592178770949E-3</v>
      </c>
      <c r="AA420" s="92"/>
    </row>
    <row r="421" spans="1:27" s="74" customFormat="1">
      <c r="A421" s="75"/>
      <c r="B421" s="96"/>
      <c r="C421" s="548"/>
      <c r="D421" s="548"/>
      <c r="E421" s="177"/>
      <c r="F421" s="389" t="s">
        <v>150</v>
      </c>
      <c r="G421" s="177">
        <v>5770</v>
      </c>
      <c r="H421" s="159">
        <v>29</v>
      </c>
      <c r="I421" s="149"/>
      <c r="J421" s="150"/>
      <c r="K421" s="178">
        <v>172</v>
      </c>
      <c r="L421" s="160">
        <v>0</v>
      </c>
      <c r="M421" s="178">
        <v>156</v>
      </c>
      <c r="N421" s="160">
        <v>0</v>
      </c>
      <c r="O421" s="150"/>
      <c r="P421" s="91"/>
      <c r="Q421" s="179">
        <v>574</v>
      </c>
      <c r="R421" s="161">
        <v>1</v>
      </c>
      <c r="S421" s="179">
        <v>477</v>
      </c>
      <c r="T421" s="161">
        <v>2</v>
      </c>
      <c r="U421" s="91"/>
      <c r="V421" s="155"/>
      <c r="W421" s="180">
        <v>2241</v>
      </c>
      <c r="X421" s="162">
        <v>15</v>
      </c>
      <c r="Y421" s="180">
        <v>2148</v>
      </c>
      <c r="Z421" s="162">
        <v>11</v>
      </c>
      <c r="AA421" s="92"/>
    </row>
    <row r="422" spans="1:27" s="74" customFormat="1">
      <c r="A422" s="75"/>
      <c r="B422" s="96"/>
      <c r="C422" s="549" t="s">
        <v>556</v>
      </c>
      <c r="D422" s="549" t="s">
        <v>1283</v>
      </c>
      <c r="E422" s="181">
        <v>0</v>
      </c>
      <c r="F422" s="390" t="s">
        <v>149</v>
      </c>
      <c r="G422" s="181">
        <v>1377</v>
      </c>
      <c r="H422" s="164">
        <v>0.23864818024263432</v>
      </c>
      <c r="I422" s="149"/>
      <c r="J422" s="150"/>
      <c r="K422" s="165">
        <v>155</v>
      </c>
      <c r="L422" s="166">
        <v>0.90116279069767447</v>
      </c>
      <c r="M422" s="167">
        <v>145</v>
      </c>
      <c r="N422" s="168">
        <v>0.92948717948717952</v>
      </c>
      <c r="O422" s="150"/>
      <c r="P422" s="91"/>
      <c r="Q422" s="169">
        <v>271</v>
      </c>
      <c r="R422" s="170">
        <v>0.47212543554006969</v>
      </c>
      <c r="S422" s="171">
        <v>226</v>
      </c>
      <c r="T422" s="172">
        <v>0.47379454926624737</v>
      </c>
      <c r="U422" s="91"/>
      <c r="V422" s="155"/>
      <c r="W422" s="173">
        <v>287</v>
      </c>
      <c r="X422" s="174">
        <v>0.12806782686300758</v>
      </c>
      <c r="Y422" s="175">
        <v>292</v>
      </c>
      <c r="Z422" s="176">
        <v>0.13594040968342644</v>
      </c>
      <c r="AA422" s="158"/>
    </row>
    <row r="423" spans="1:27" s="74" customFormat="1">
      <c r="A423" s="75"/>
      <c r="B423" s="96"/>
      <c r="C423" s="549"/>
      <c r="D423" s="549"/>
      <c r="E423" s="181">
        <v>1</v>
      </c>
      <c r="F423" s="390" t="s">
        <v>148</v>
      </c>
      <c r="G423" s="181">
        <v>4393</v>
      </c>
      <c r="H423" s="164">
        <v>0.76135181975736577</v>
      </c>
      <c r="I423" s="149"/>
      <c r="J423" s="150"/>
      <c r="K423" s="165">
        <v>17</v>
      </c>
      <c r="L423" s="166">
        <v>9.8837209302325577E-2</v>
      </c>
      <c r="M423" s="167">
        <v>11</v>
      </c>
      <c r="N423" s="168">
        <v>7.0512820512820526E-2</v>
      </c>
      <c r="O423" s="150"/>
      <c r="P423" s="91"/>
      <c r="Q423" s="169">
        <v>303</v>
      </c>
      <c r="R423" s="170">
        <v>0.52787456445993042</v>
      </c>
      <c r="S423" s="171">
        <v>251</v>
      </c>
      <c r="T423" s="172">
        <v>0.52620545073375258</v>
      </c>
      <c r="U423" s="91"/>
      <c r="V423" s="155"/>
      <c r="W423" s="173">
        <v>1954</v>
      </c>
      <c r="X423" s="174">
        <v>0.87193217313699234</v>
      </c>
      <c r="Y423" s="175">
        <v>1856</v>
      </c>
      <c r="Z423" s="176">
        <v>0.86405959031657364</v>
      </c>
      <c r="AA423" s="92"/>
    </row>
    <row r="424" spans="1:27" s="74" customFormat="1">
      <c r="A424" s="75"/>
      <c r="B424" s="96"/>
      <c r="C424" s="549"/>
      <c r="D424" s="549"/>
      <c r="E424" s="181"/>
      <c r="F424" s="390" t="s">
        <v>150</v>
      </c>
      <c r="G424" s="181">
        <v>5770</v>
      </c>
      <c r="H424" s="163">
        <v>29</v>
      </c>
      <c r="I424" s="149"/>
      <c r="J424" s="150"/>
      <c r="K424" s="165">
        <v>172</v>
      </c>
      <c r="L424" s="165">
        <v>0</v>
      </c>
      <c r="M424" s="167">
        <v>156</v>
      </c>
      <c r="N424" s="167">
        <v>0</v>
      </c>
      <c r="O424" s="150"/>
      <c r="P424" s="91"/>
      <c r="Q424" s="169">
        <v>574</v>
      </c>
      <c r="R424" s="169">
        <v>1</v>
      </c>
      <c r="S424" s="171">
        <v>477</v>
      </c>
      <c r="T424" s="171">
        <v>2</v>
      </c>
      <c r="U424" s="91"/>
      <c r="V424" s="155"/>
      <c r="W424" s="173">
        <v>2241</v>
      </c>
      <c r="X424" s="173">
        <v>15</v>
      </c>
      <c r="Y424" s="175">
        <v>2148</v>
      </c>
      <c r="Z424" s="175">
        <v>11</v>
      </c>
      <c r="AA424" s="92"/>
    </row>
    <row r="425" spans="1:27" s="74" customFormat="1">
      <c r="A425" s="75"/>
      <c r="B425" s="96"/>
      <c r="C425" s="548" t="s">
        <v>557</v>
      </c>
      <c r="D425" s="548" t="s">
        <v>1284</v>
      </c>
      <c r="E425" s="177">
        <v>0</v>
      </c>
      <c r="F425" s="389" t="s">
        <v>149</v>
      </c>
      <c r="G425" s="177">
        <v>5746</v>
      </c>
      <c r="H425" s="148">
        <v>0.99584055459272092</v>
      </c>
      <c r="I425" s="149"/>
      <c r="J425" s="150"/>
      <c r="K425" s="178">
        <v>171</v>
      </c>
      <c r="L425" s="152">
        <v>0.9941860465116279</v>
      </c>
      <c r="M425" s="178">
        <v>156</v>
      </c>
      <c r="N425" s="152">
        <v>1.0000000000000002</v>
      </c>
      <c r="O425" s="150"/>
      <c r="P425" s="91"/>
      <c r="Q425" s="179">
        <v>571</v>
      </c>
      <c r="R425" s="154">
        <v>0.99477351916376311</v>
      </c>
      <c r="S425" s="179">
        <v>477</v>
      </c>
      <c r="T425" s="154">
        <v>1</v>
      </c>
      <c r="U425" s="91"/>
      <c r="V425" s="155"/>
      <c r="W425" s="180">
        <v>2231</v>
      </c>
      <c r="X425" s="157">
        <v>0.99553770638107975</v>
      </c>
      <c r="Y425" s="180">
        <v>2138</v>
      </c>
      <c r="Z425" s="157">
        <v>0.99534450651769091</v>
      </c>
      <c r="AA425" s="158"/>
    </row>
    <row r="426" spans="1:27" s="74" customFormat="1">
      <c r="A426" s="75"/>
      <c r="B426" s="96"/>
      <c r="C426" s="548"/>
      <c r="D426" s="548"/>
      <c r="E426" s="177">
        <v>1</v>
      </c>
      <c r="F426" s="389" t="s">
        <v>148</v>
      </c>
      <c r="G426" s="177">
        <v>24</v>
      </c>
      <c r="H426" s="148">
        <v>4.1594454072790294E-3</v>
      </c>
      <c r="I426" s="149"/>
      <c r="J426" s="150"/>
      <c r="K426" s="178">
        <v>1</v>
      </c>
      <c r="L426" s="152">
        <v>5.8139534883720929E-3</v>
      </c>
      <c r="M426" s="178"/>
      <c r="N426" s="152"/>
      <c r="O426" s="150"/>
      <c r="P426" s="91"/>
      <c r="Q426" s="179">
        <v>3</v>
      </c>
      <c r="R426" s="154">
        <v>5.2264808362369342E-3</v>
      </c>
      <c r="S426" s="179"/>
      <c r="T426" s="154"/>
      <c r="U426" s="91"/>
      <c r="V426" s="155"/>
      <c r="W426" s="180">
        <v>10</v>
      </c>
      <c r="X426" s="157">
        <v>4.4622936189201243E-3</v>
      </c>
      <c r="Y426" s="180">
        <v>10</v>
      </c>
      <c r="Z426" s="157">
        <v>4.6554934823091251E-3</v>
      </c>
      <c r="AA426" s="92"/>
    </row>
    <row r="427" spans="1:27" s="74" customFormat="1">
      <c r="A427" s="75"/>
      <c r="B427" s="96"/>
      <c r="C427" s="548"/>
      <c r="D427" s="548"/>
      <c r="E427" s="177"/>
      <c r="F427" s="389" t="s">
        <v>150</v>
      </c>
      <c r="G427" s="177">
        <v>5770</v>
      </c>
      <c r="H427" s="159">
        <v>29</v>
      </c>
      <c r="I427" s="149"/>
      <c r="J427" s="150"/>
      <c r="K427" s="178">
        <v>172</v>
      </c>
      <c r="L427" s="160">
        <v>0</v>
      </c>
      <c r="M427" s="178">
        <v>156</v>
      </c>
      <c r="N427" s="160">
        <v>0</v>
      </c>
      <c r="O427" s="150"/>
      <c r="P427" s="91"/>
      <c r="Q427" s="179">
        <v>574</v>
      </c>
      <c r="R427" s="161">
        <v>1</v>
      </c>
      <c r="S427" s="179">
        <v>477</v>
      </c>
      <c r="T427" s="161">
        <v>2</v>
      </c>
      <c r="U427" s="91"/>
      <c r="V427" s="155"/>
      <c r="W427" s="180">
        <v>2241</v>
      </c>
      <c r="X427" s="162">
        <v>15</v>
      </c>
      <c r="Y427" s="180">
        <v>2148</v>
      </c>
      <c r="Z427" s="162">
        <v>11</v>
      </c>
      <c r="AA427" s="92"/>
    </row>
    <row r="428" spans="1:27" s="74" customFormat="1">
      <c r="A428" s="75"/>
      <c r="B428" s="96"/>
      <c r="C428" s="549" t="s">
        <v>558</v>
      </c>
      <c r="D428" s="549" t="s">
        <v>1295</v>
      </c>
      <c r="E428" s="181">
        <v>0</v>
      </c>
      <c r="F428" s="390" t="s">
        <v>149</v>
      </c>
      <c r="G428" s="181">
        <v>4005</v>
      </c>
      <c r="H428" s="164">
        <v>0.69410745233968796</v>
      </c>
      <c r="I428" s="149"/>
      <c r="J428" s="150"/>
      <c r="K428" s="165">
        <v>171</v>
      </c>
      <c r="L428" s="166">
        <v>0.9941860465116279</v>
      </c>
      <c r="M428" s="167">
        <v>156</v>
      </c>
      <c r="N428" s="168">
        <v>1.0000000000000002</v>
      </c>
      <c r="O428" s="150"/>
      <c r="P428" s="91"/>
      <c r="Q428" s="169">
        <v>526</v>
      </c>
      <c r="R428" s="170">
        <v>0.91637630662020908</v>
      </c>
      <c r="S428" s="171">
        <v>429</v>
      </c>
      <c r="T428" s="172">
        <v>0.89937106918238996</v>
      </c>
      <c r="U428" s="91"/>
      <c r="V428" s="155"/>
      <c r="W428" s="173">
        <v>1445</v>
      </c>
      <c r="X428" s="174">
        <v>0.644801427933958</v>
      </c>
      <c r="Y428" s="175">
        <v>1276</v>
      </c>
      <c r="Z428" s="176">
        <v>0.5940409683426443</v>
      </c>
      <c r="AA428" s="158"/>
    </row>
    <row r="429" spans="1:27" s="74" customFormat="1">
      <c r="A429" s="75"/>
      <c r="B429" s="96"/>
      <c r="C429" s="549"/>
      <c r="D429" s="549"/>
      <c r="E429" s="181">
        <v>1</v>
      </c>
      <c r="F429" s="390" t="s">
        <v>148</v>
      </c>
      <c r="G429" s="181">
        <v>1765</v>
      </c>
      <c r="H429" s="164">
        <v>0.30589254766031199</v>
      </c>
      <c r="I429" s="149"/>
      <c r="J429" s="150"/>
      <c r="K429" s="165">
        <v>1</v>
      </c>
      <c r="L429" s="166">
        <v>5.8139534883720929E-3</v>
      </c>
      <c r="M429" s="167"/>
      <c r="N429" s="168"/>
      <c r="O429" s="150"/>
      <c r="P429" s="91"/>
      <c r="Q429" s="169">
        <v>48</v>
      </c>
      <c r="R429" s="170">
        <v>8.3623693379790948E-2</v>
      </c>
      <c r="S429" s="171">
        <v>48</v>
      </c>
      <c r="T429" s="172">
        <v>0.10062893081761005</v>
      </c>
      <c r="U429" s="91"/>
      <c r="V429" s="155"/>
      <c r="W429" s="173">
        <v>796</v>
      </c>
      <c r="X429" s="174">
        <v>0.35519857206604194</v>
      </c>
      <c r="Y429" s="175">
        <v>872</v>
      </c>
      <c r="Z429" s="176">
        <v>0.4059590316573557</v>
      </c>
      <c r="AA429" s="92"/>
    </row>
    <row r="430" spans="1:27" s="74" customFormat="1">
      <c r="A430" s="75"/>
      <c r="B430" s="96"/>
      <c r="C430" s="549"/>
      <c r="D430" s="549"/>
      <c r="E430" s="181"/>
      <c r="F430" s="390" t="s">
        <v>150</v>
      </c>
      <c r="G430" s="181">
        <v>5770</v>
      </c>
      <c r="H430" s="163">
        <v>29</v>
      </c>
      <c r="I430" s="149"/>
      <c r="J430" s="150"/>
      <c r="K430" s="165">
        <v>172</v>
      </c>
      <c r="L430" s="165">
        <v>0</v>
      </c>
      <c r="M430" s="167">
        <v>156</v>
      </c>
      <c r="N430" s="167">
        <v>0</v>
      </c>
      <c r="O430" s="150"/>
      <c r="P430" s="91"/>
      <c r="Q430" s="169">
        <v>574</v>
      </c>
      <c r="R430" s="169">
        <v>1</v>
      </c>
      <c r="S430" s="171">
        <v>477</v>
      </c>
      <c r="T430" s="171">
        <v>2</v>
      </c>
      <c r="U430" s="91"/>
      <c r="V430" s="155"/>
      <c r="W430" s="173">
        <v>2241</v>
      </c>
      <c r="X430" s="173">
        <v>15</v>
      </c>
      <c r="Y430" s="175">
        <v>2148</v>
      </c>
      <c r="Z430" s="175">
        <v>11</v>
      </c>
      <c r="AA430" s="92"/>
    </row>
    <row r="431" spans="1:27" s="74" customFormat="1">
      <c r="A431" s="75"/>
      <c r="B431" s="96"/>
      <c r="C431" s="548" t="s">
        <v>559</v>
      </c>
      <c r="D431" s="548" t="s">
        <v>1296</v>
      </c>
      <c r="E431" s="177">
        <v>0</v>
      </c>
      <c r="F431" s="389" t="s">
        <v>149</v>
      </c>
      <c r="G431" s="177">
        <v>5767</v>
      </c>
      <c r="H431" s="148">
        <v>0.99948006932409017</v>
      </c>
      <c r="I431" s="149"/>
      <c r="J431" s="150"/>
      <c r="K431" s="178">
        <v>172</v>
      </c>
      <c r="L431" s="152">
        <v>1</v>
      </c>
      <c r="M431" s="178">
        <v>156</v>
      </c>
      <c r="N431" s="152">
        <v>1.0000000000000002</v>
      </c>
      <c r="O431" s="150"/>
      <c r="P431" s="91"/>
      <c r="Q431" s="179">
        <v>574</v>
      </c>
      <c r="R431" s="154">
        <v>1</v>
      </c>
      <c r="S431" s="179">
        <v>477</v>
      </c>
      <c r="T431" s="154">
        <v>1</v>
      </c>
      <c r="U431" s="91"/>
      <c r="V431" s="155"/>
      <c r="W431" s="180">
        <v>2240</v>
      </c>
      <c r="X431" s="157">
        <v>0.99955377063810791</v>
      </c>
      <c r="Y431" s="180">
        <v>2146</v>
      </c>
      <c r="Z431" s="157">
        <v>0.9990689013035382</v>
      </c>
      <c r="AA431" s="158"/>
    </row>
    <row r="432" spans="1:27" s="74" customFormat="1">
      <c r="A432" s="75"/>
      <c r="B432" s="96"/>
      <c r="C432" s="548"/>
      <c r="D432" s="548"/>
      <c r="E432" s="177">
        <v>1</v>
      </c>
      <c r="F432" s="389" t="s">
        <v>148</v>
      </c>
      <c r="G432" s="177">
        <v>3</v>
      </c>
      <c r="H432" s="148">
        <v>5.1993067590987868E-4</v>
      </c>
      <c r="I432" s="149"/>
      <c r="J432" s="150"/>
      <c r="K432" s="178"/>
      <c r="L432" s="152"/>
      <c r="M432" s="178"/>
      <c r="N432" s="152"/>
      <c r="O432" s="150"/>
      <c r="P432" s="91"/>
      <c r="Q432" s="179"/>
      <c r="R432" s="154"/>
      <c r="S432" s="179"/>
      <c r="T432" s="154"/>
      <c r="U432" s="91"/>
      <c r="V432" s="155"/>
      <c r="W432" s="180">
        <v>1</v>
      </c>
      <c r="X432" s="157">
        <v>4.4622936189201248E-4</v>
      </c>
      <c r="Y432" s="180">
        <v>2</v>
      </c>
      <c r="Z432" s="157">
        <v>9.3109869646182495E-4</v>
      </c>
      <c r="AA432" s="92"/>
    </row>
    <row r="433" spans="1:27" s="74" customFormat="1">
      <c r="A433" s="75"/>
      <c r="B433" s="96"/>
      <c r="C433" s="548"/>
      <c r="D433" s="548"/>
      <c r="E433" s="177"/>
      <c r="F433" s="389" t="s">
        <v>150</v>
      </c>
      <c r="G433" s="177">
        <v>5770</v>
      </c>
      <c r="H433" s="159">
        <v>29</v>
      </c>
      <c r="I433" s="149"/>
      <c r="J433" s="150"/>
      <c r="K433" s="178">
        <v>172</v>
      </c>
      <c r="L433" s="160">
        <v>0</v>
      </c>
      <c r="M433" s="178">
        <v>156</v>
      </c>
      <c r="N433" s="160">
        <v>0</v>
      </c>
      <c r="O433" s="150"/>
      <c r="P433" s="91"/>
      <c r="Q433" s="179">
        <v>574</v>
      </c>
      <c r="R433" s="161">
        <v>1</v>
      </c>
      <c r="S433" s="179">
        <v>477</v>
      </c>
      <c r="T433" s="161">
        <v>2</v>
      </c>
      <c r="U433" s="91"/>
      <c r="V433" s="155"/>
      <c r="W433" s="180">
        <v>2241</v>
      </c>
      <c r="X433" s="162">
        <v>15</v>
      </c>
      <c r="Y433" s="180">
        <v>2148</v>
      </c>
      <c r="Z433" s="162">
        <v>11</v>
      </c>
      <c r="AA433" s="92"/>
    </row>
    <row r="434" spans="1:27" s="74" customFormat="1">
      <c r="A434" s="75"/>
      <c r="B434" s="96"/>
      <c r="C434" s="549" t="s">
        <v>560</v>
      </c>
      <c r="D434" s="549" t="s">
        <v>1297</v>
      </c>
      <c r="E434" s="181">
        <v>0</v>
      </c>
      <c r="F434" s="390" t="s">
        <v>149</v>
      </c>
      <c r="G434" s="181">
        <v>5587</v>
      </c>
      <c r="H434" s="164">
        <v>0.96828422876949727</v>
      </c>
      <c r="I434" s="149"/>
      <c r="J434" s="150"/>
      <c r="K434" s="165">
        <v>167</v>
      </c>
      <c r="L434" s="166">
        <v>0.97093023255813959</v>
      </c>
      <c r="M434" s="167">
        <v>153</v>
      </c>
      <c r="N434" s="168">
        <v>0.98076923076923084</v>
      </c>
      <c r="O434" s="150"/>
      <c r="P434" s="91"/>
      <c r="Q434" s="169">
        <v>553</v>
      </c>
      <c r="R434" s="170">
        <v>0.96341463414634143</v>
      </c>
      <c r="S434" s="171">
        <v>463</v>
      </c>
      <c r="T434" s="172">
        <v>0.970649895178197</v>
      </c>
      <c r="U434" s="91"/>
      <c r="V434" s="155"/>
      <c r="W434" s="173">
        <v>2169</v>
      </c>
      <c r="X434" s="174">
        <v>0.96787148594377503</v>
      </c>
      <c r="Y434" s="175">
        <v>2080</v>
      </c>
      <c r="Z434" s="176">
        <v>0.96834264432029793</v>
      </c>
      <c r="AA434" s="158"/>
    </row>
    <row r="435" spans="1:27" s="74" customFormat="1">
      <c r="A435" s="75"/>
      <c r="B435" s="96"/>
      <c r="C435" s="549"/>
      <c r="D435" s="549"/>
      <c r="E435" s="181">
        <v>1</v>
      </c>
      <c r="F435" s="390" t="s">
        <v>148</v>
      </c>
      <c r="G435" s="181">
        <v>183</v>
      </c>
      <c r="H435" s="164">
        <v>3.17157712305026E-2</v>
      </c>
      <c r="I435" s="149"/>
      <c r="J435" s="150"/>
      <c r="K435" s="165">
        <v>5</v>
      </c>
      <c r="L435" s="166">
        <v>2.9069767441860468E-2</v>
      </c>
      <c r="M435" s="167">
        <v>3</v>
      </c>
      <c r="N435" s="168">
        <v>1.9230769230769232E-2</v>
      </c>
      <c r="O435" s="150"/>
      <c r="P435" s="91"/>
      <c r="Q435" s="169">
        <v>21</v>
      </c>
      <c r="R435" s="170">
        <v>3.6585365853658541E-2</v>
      </c>
      <c r="S435" s="171">
        <v>14</v>
      </c>
      <c r="T435" s="172">
        <v>2.9350104821802933E-2</v>
      </c>
      <c r="U435" s="91"/>
      <c r="V435" s="155"/>
      <c r="W435" s="173">
        <v>72</v>
      </c>
      <c r="X435" s="174">
        <v>3.2128514056224897E-2</v>
      </c>
      <c r="Y435" s="175">
        <v>68</v>
      </c>
      <c r="Z435" s="176">
        <v>3.165735567970205E-2</v>
      </c>
      <c r="AA435" s="92"/>
    </row>
    <row r="436" spans="1:27" s="74" customFormat="1">
      <c r="A436" s="75"/>
      <c r="B436" s="96"/>
      <c r="C436" s="549"/>
      <c r="D436" s="549"/>
      <c r="E436" s="181"/>
      <c r="F436" s="390" t="s">
        <v>150</v>
      </c>
      <c r="G436" s="181">
        <v>5770</v>
      </c>
      <c r="H436" s="163">
        <v>29</v>
      </c>
      <c r="I436" s="149"/>
      <c r="J436" s="150"/>
      <c r="K436" s="165">
        <v>172</v>
      </c>
      <c r="L436" s="165">
        <v>0</v>
      </c>
      <c r="M436" s="167">
        <v>156</v>
      </c>
      <c r="N436" s="167">
        <v>0</v>
      </c>
      <c r="O436" s="150"/>
      <c r="P436" s="91"/>
      <c r="Q436" s="169">
        <v>574</v>
      </c>
      <c r="R436" s="169">
        <v>1</v>
      </c>
      <c r="S436" s="171">
        <v>477</v>
      </c>
      <c r="T436" s="171">
        <v>2</v>
      </c>
      <c r="U436" s="91"/>
      <c r="V436" s="155"/>
      <c r="W436" s="173">
        <v>2241</v>
      </c>
      <c r="X436" s="173">
        <v>15</v>
      </c>
      <c r="Y436" s="175">
        <v>2148</v>
      </c>
      <c r="Z436" s="175">
        <v>11</v>
      </c>
      <c r="AA436" s="92"/>
    </row>
    <row r="437" spans="1:27" s="74" customFormat="1">
      <c r="A437" s="75"/>
      <c r="B437" s="96"/>
      <c r="C437" s="548" t="s">
        <v>561</v>
      </c>
      <c r="D437" s="548" t="s">
        <v>1298</v>
      </c>
      <c r="E437" s="177">
        <v>0</v>
      </c>
      <c r="F437" s="389" t="s">
        <v>149</v>
      </c>
      <c r="G437" s="177">
        <v>5763</v>
      </c>
      <c r="H437" s="148">
        <v>0.99878682842287692</v>
      </c>
      <c r="I437" s="149"/>
      <c r="J437" s="150"/>
      <c r="K437" s="178">
        <v>171</v>
      </c>
      <c r="L437" s="152">
        <v>0.9941860465116279</v>
      </c>
      <c r="M437" s="178">
        <v>156</v>
      </c>
      <c r="N437" s="152">
        <v>1.0000000000000002</v>
      </c>
      <c r="O437" s="150"/>
      <c r="P437" s="91"/>
      <c r="Q437" s="179">
        <v>572</v>
      </c>
      <c r="R437" s="154">
        <v>0.99651567944250874</v>
      </c>
      <c r="S437" s="179">
        <v>477</v>
      </c>
      <c r="T437" s="154">
        <v>1</v>
      </c>
      <c r="U437" s="91"/>
      <c r="V437" s="155"/>
      <c r="W437" s="180">
        <v>2239</v>
      </c>
      <c r="X437" s="157">
        <v>0.99910754127621582</v>
      </c>
      <c r="Y437" s="180">
        <v>2146</v>
      </c>
      <c r="Z437" s="157">
        <v>0.9990689013035382</v>
      </c>
      <c r="AA437" s="158"/>
    </row>
    <row r="438" spans="1:27" s="74" customFormat="1">
      <c r="A438" s="75"/>
      <c r="B438" s="96"/>
      <c r="C438" s="548"/>
      <c r="D438" s="548"/>
      <c r="E438" s="177">
        <v>1</v>
      </c>
      <c r="F438" s="389" t="s">
        <v>148</v>
      </c>
      <c r="G438" s="177">
        <v>7</v>
      </c>
      <c r="H438" s="148">
        <v>1.2131715771230504E-3</v>
      </c>
      <c r="I438" s="149"/>
      <c r="J438" s="150"/>
      <c r="K438" s="178">
        <v>1</v>
      </c>
      <c r="L438" s="152">
        <v>5.8139534883720929E-3</v>
      </c>
      <c r="M438" s="178"/>
      <c r="N438" s="152"/>
      <c r="O438" s="150"/>
      <c r="P438" s="91"/>
      <c r="Q438" s="179">
        <v>2</v>
      </c>
      <c r="R438" s="154">
        <v>3.4843205574912896E-3</v>
      </c>
      <c r="S438" s="179"/>
      <c r="T438" s="154"/>
      <c r="U438" s="91"/>
      <c r="V438" s="155"/>
      <c r="W438" s="180">
        <v>2</v>
      </c>
      <c r="X438" s="157">
        <v>8.9245872378402495E-4</v>
      </c>
      <c r="Y438" s="180">
        <v>2</v>
      </c>
      <c r="Z438" s="157">
        <v>9.3109869646182495E-4</v>
      </c>
      <c r="AA438" s="92"/>
    </row>
    <row r="439" spans="1:27" s="74" customFormat="1">
      <c r="A439" s="75"/>
      <c r="B439" s="96"/>
      <c r="C439" s="548"/>
      <c r="D439" s="548"/>
      <c r="E439" s="177"/>
      <c r="F439" s="389" t="s">
        <v>150</v>
      </c>
      <c r="G439" s="177">
        <v>5770</v>
      </c>
      <c r="H439" s="159">
        <v>29</v>
      </c>
      <c r="I439" s="149"/>
      <c r="J439" s="150"/>
      <c r="K439" s="178">
        <v>172</v>
      </c>
      <c r="L439" s="160">
        <v>0</v>
      </c>
      <c r="M439" s="178">
        <v>156</v>
      </c>
      <c r="N439" s="160">
        <v>0</v>
      </c>
      <c r="O439" s="150"/>
      <c r="P439" s="91"/>
      <c r="Q439" s="179">
        <v>574</v>
      </c>
      <c r="R439" s="161">
        <v>1</v>
      </c>
      <c r="S439" s="179">
        <v>477</v>
      </c>
      <c r="T439" s="161">
        <v>2</v>
      </c>
      <c r="U439" s="91"/>
      <c r="V439" s="155"/>
      <c r="W439" s="180">
        <v>2241</v>
      </c>
      <c r="X439" s="162">
        <v>15</v>
      </c>
      <c r="Y439" s="180">
        <v>2148</v>
      </c>
      <c r="Z439" s="162">
        <v>11</v>
      </c>
      <c r="AA439" s="92"/>
    </row>
    <row r="440" spans="1:27" s="74" customFormat="1">
      <c r="A440" s="75"/>
      <c r="B440" s="96"/>
      <c r="C440" s="549" t="s">
        <v>562</v>
      </c>
      <c r="D440" s="549" t="s">
        <v>1265</v>
      </c>
      <c r="E440" s="181">
        <v>0</v>
      </c>
      <c r="F440" s="390" t="s">
        <v>149</v>
      </c>
      <c r="G440" s="181">
        <v>5413</v>
      </c>
      <c r="H440" s="164">
        <v>0.93861626495578288</v>
      </c>
      <c r="I440" s="149"/>
      <c r="J440" s="150"/>
      <c r="K440" s="165">
        <v>163</v>
      </c>
      <c r="L440" s="166">
        <v>0.94767441860465129</v>
      </c>
      <c r="M440" s="167">
        <v>145</v>
      </c>
      <c r="N440" s="168">
        <v>0.92948717948717952</v>
      </c>
      <c r="O440" s="150"/>
      <c r="P440" s="91"/>
      <c r="Q440" s="169">
        <v>554</v>
      </c>
      <c r="R440" s="170">
        <v>0.96515679442508717</v>
      </c>
      <c r="S440" s="171">
        <v>465</v>
      </c>
      <c r="T440" s="172">
        <v>0.97484276729559738</v>
      </c>
      <c r="U440" s="91"/>
      <c r="V440" s="155"/>
      <c r="W440" s="173">
        <v>2098</v>
      </c>
      <c r="X440" s="174">
        <v>0.93618920124944216</v>
      </c>
      <c r="Y440" s="175">
        <v>1986</v>
      </c>
      <c r="Z440" s="176">
        <v>0.92587412587412599</v>
      </c>
      <c r="AA440" s="158"/>
    </row>
    <row r="441" spans="1:27" s="74" customFormat="1">
      <c r="A441" s="75"/>
      <c r="B441" s="96"/>
      <c r="C441" s="549"/>
      <c r="D441" s="549"/>
      <c r="E441" s="181">
        <v>1</v>
      </c>
      <c r="F441" s="390" t="s">
        <v>148</v>
      </c>
      <c r="G441" s="181">
        <v>354</v>
      </c>
      <c r="H441" s="164">
        <v>6.1383735044217097E-2</v>
      </c>
      <c r="I441" s="149"/>
      <c r="J441" s="150"/>
      <c r="K441" s="165">
        <v>9</v>
      </c>
      <c r="L441" s="166">
        <v>5.232558139534884E-2</v>
      </c>
      <c r="M441" s="167">
        <v>11</v>
      </c>
      <c r="N441" s="168">
        <v>7.0512820512820526E-2</v>
      </c>
      <c r="O441" s="150"/>
      <c r="P441" s="91"/>
      <c r="Q441" s="169">
        <v>20</v>
      </c>
      <c r="R441" s="170">
        <v>3.4843205574912897E-2</v>
      </c>
      <c r="S441" s="171">
        <v>12</v>
      </c>
      <c r="T441" s="172">
        <v>2.5157232704402514E-2</v>
      </c>
      <c r="U441" s="91"/>
      <c r="V441" s="155"/>
      <c r="W441" s="173">
        <v>143</v>
      </c>
      <c r="X441" s="174">
        <v>6.3810798750557784E-2</v>
      </c>
      <c r="Y441" s="175">
        <v>159</v>
      </c>
      <c r="Z441" s="176">
        <v>7.4125874125874139E-2</v>
      </c>
      <c r="AA441" s="92"/>
    </row>
    <row r="442" spans="1:27" s="74" customFormat="1">
      <c r="A442" s="75"/>
      <c r="B442" s="96"/>
      <c r="C442" s="549"/>
      <c r="D442" s="549"/>
      <c r="E442" s="181"/>
      <c r="F442" s="390" t="s">
        <v>150</v>
      </c>
      <c r="G442" s="181">
        <v>5767</v>
      </c>
      <c r="H442" s="163">
        <v>32</v>
      </c>
      <c r="I442" s="149"/>
      <c r="J442" s="150"/>
      <c r="K442" s="165">
        <v>172</v>
      </c>
      <c r="L442" s="165">
        <v>0</v>
      </c>
      <c r="M442" s="167">
        <v>156</v>
      </c>
      <c r="N442" s="167">
        <v>0</v>
      </c>
      <c r="O442" s="150"/>
      <c r="P442" s="91"/>
      <c r="Q442" s="169">
        <v>574</v>
      </c>
      <c r="R442" s="169">
        <v>1</v>
      </c>
      <c r="S442" s="171">
        <v>477</v>
      </c>
      <c r="T442" s="171">
        <v>2</v>
      </c>
      <c r="U442" s="91"/>
      <c r="V442" s="155"/>
      <c r="W442" s="173">
        <v>2241</v>
      </c>
      <c r="X442" s="173">
        <v>15</v>
      </c>
      <c r="Y442" s="175">
        <v>2145</v>
      </c>
      <c r="Z442" s="175">
        <v>14</v>
      </c>
      <c r="AA442" s="92"/>
    </row>
    <row r="443" spans="1:27" s="74" customFormat="1">
      <c r="A443" s="75"/>
      <c r="B443" s="96"/>
      <c r="C443" s="548" t="s">
        <v>563</v>
      </c>
      <c r="D443" s="548" t="s">
        <v>1266</v>
      </c>
      <c r="E443" s="177">
        <v>0</v>
      </c>
      <c r="F443" s="389" t="s">
        <v>149</v>
      </c>
      <c r="G443" s="177">
        <v>5761</v>
      </c>
      <c r="H443" s="148">
        <v>0.99895959771111498</v>
      </c>
      <c r="I443" s="149"/>
      <c r="J443" s="150"/>
      <c r="K443" s="178">
        <v>172</v>
      </c>
      <c r="L443" s="152">
        <v>1</v>
      </c>
      <c r="M443" s="178">
        <v>156</v>
      </c>
      <c r="N443" s="152">
        <v>1.0000000000000002</v>
      </c>
      <c r="O443" s="150"/>
      <c r="P443" s="91"/>
      <c r="Q443" s="179">
        <v>574</v>
      </c>
      <c r="R443" s="154">
        <v>1</v>
      </c>
      <c r="S443" s="179">
        <v>476</v>
      </c>
      <c r="T443" s="154">
        <v>0.99790356394129975</v>
      </c>
      <c r="U443" s="91"/>
      <c r="V443" s="155"/>
      <c r="W443" s="180">
        <v>2238</v>
      </c>
      <c r="X443" s="157">
        <v>0.99866131191432383</v>
      </c>
      <c r="Y443" s="180">
        <v>2143</v>
      </c>
      <c r="Z443" s="157">
        <v>0.99906759906759912</v>
      </c>
      <c r="AA443" s="158"/>
    </row>
    <row r="444" spans="1:27" s="74" customFormat="1">
      <c r="A444" s="75"/>
      <c r="B444" s="96"/>
      <c r="C444" s="548"/>
      <c r="D444" s="548"/>
      <c r="E444" s="177">
        <v>1</v>
      </c>
      <c r="F444" s="389" t="s">
        <v>148</v>
      </c>
      <c r="G444" s="177">
        <v>6</v>
      </c>
      <c r="H444" s="148">
        <v>1.0404022888850356E-3</v>
      </c>
      <c r="I444" s="149"/>
      <c r="J444" s="150"/>
      <c r="K444" s="178"/>
      <c r="L444" s="152"/>
      <c r="M444" s="178"/>
      <c r="N444" s="152"/>
      <c r="O444" s="150"/>
      <c r="P444" s="91"/>
      <c r="Q444" s="179"/>
      <c r="R444" s="154"/>
      <c r="S444" s="179">
        <v>1</v>
      </c>
      <c r="T444" s="154">
        <v>2.0964360587002098E-3</v>
      </c>
      <c r="U444" s="91"/>
      <c r="V444" s="155"/>
      <c r="W444" s="180">
        <v>3</v>
      </c>
      <c r="X444" s="157">
        <v>1.3386880856760374E-3</v>
      </c>
      <c r="Y444" s="180">
        <v>2</v>
      </c>
      <c r="Z444" s="157">
        <v>9.3240093240093251E-4</v>
      </c>
      <c r="AA444" s="92"/>
    </row>
    <row r="445" spans="1:27" s="74" customFormat="1">
      <c r="A445" s="75"/>
      <c r="B445" s="96"/>
      <c r="C445" s="548"/>
      <c r="D445" s="548"/>
      <c r="E445" s="177"/>
      <c r="F445" s="389" t="s">
        <v>150</v>
      </c>
      <c r="G445" s="177">
        <v>5767</v>
      </c>
      <c r="H445" s="159">
        <v>32</v>
      </c>
      <c r="I445" s="149"/>
      <c r="J445" s="150"/>
      <c r="K445" s="178">
        <v>172</v>
      </c>
      <c r="L445" s="160">
        <v>0</v>
      </c>
      <c r="M445" s="178">
        <v>156</v>
      </c>
      <c r="N445" s="160">
        <v>0</v>
      </c>
      <c r="O445" s="150"/>
      <c r="P445" s="91"/>
      <c r="Q445" s="179">
        <v>574</v>
      </c>
      <c r="R445" s="161">
        <v>1</v>
      </c>
      <c r="S445" s="179">
        <v>477</v>
      </c>
      <c r="T445" s="161">
        <v>2</v>
      </c>
      <c r="U445" s="91"/>
      <c r="V445" s="155"/>
      <c r="W445" s="180">
        <v>2241</v>
      </c>
      <c r="X445" s="162">
        <v>15</v>
      </c>
      <c r="Y445" s="180">
        <v>2145</v>
      </c>
      <c r="Z445" s="162">
        <v>14</v>
      </c>
      <c r="AA445" s="92"/>
    </row>
    <row r="446" spans="1:27" s="74" customFormat="1">
      <c r="A446" s="75"/>
      <c r="B446" s="96"/>
      <c r="C446" s="549" t="s">
        <v>564</v>
      </c>
      <c r="D446" s="549" t="s">
        <v>1267</v>
      </c>
      <c r="E446" s="181">
        <v>0</v>
      </c>
      <c r="F446" s="390" t="s">
        <v>149</v>
      </c>
      <c r="G446" s="181">
        <v>5294</v>
      </c>
      <c r="H446" s="164">
        <v>0.91798161955956303</v>
      </c>
      <c r="I446" s="149"/>
      <c r="J446" s="150"/>
      <c r="K446" s="165">
        <v>167</v>
      </c>
      <c r="L446" s="166">
        <v>0.97093023255813959</v>
      </c>
      <c r="M446" s="167">
        <v>155</v>
      </c>
      <c r="N446" s="168">
        <v>0.99358974358974361</v>
      </c>
      <c r="O446" s="150"/>
      <c r="P446" s="91"/>
      <c r="Q446" s="169">
        <v>505</v>
      </c>
      <c r="R446" s="170">
        <v>0.87979094076655062</v>
      </c>
      <c r="S446" s="171">
        <v>446</v>
      </c>
      <c r="T446" s="172">
        <v>0.93501048218029337</v>
      </c>
      <c r="U446" s="91"/>
      <c r="V446" s="155"/>
      <c r="W446" s="173">
        <v>1992</v>
      </c>
      <c r="X446" s="174">
        <v>0.88888888888888884</v>
      </c>
      <c r="Y446" s="175">
        <v>2027</v>
      </c>
      <c r="Z446" s="176">
        <v>0.94498834498834516</v>
      </c>
      <c r="AA446" s="158"/>
    </row>
    <row r="447" spans="1:27" s="74" customFormat="1">
      <c r="A447" s="75"/>
      <c r="B447" s="96"/>
      <c r="C447" s="549"/>
      <c r="D447" s="549"/>
      <c r="E447" s="181">
        <v>1</v>
      </c>
      <c r="F447" s="390" t="s">
        <v>148</v>
      </c>
      <c r="G447" s="181">
        <v>473</v>
      </c>
      <c r="H447" s="164">
        <v>8.2018380440436967E-2</v>
      </c>
      <c r="I447" s="149"/>
      <c r="J447" s="150"/>
      <c r="K447" s="165">
        <v>5</v>
      </c>
      <c r="L447" s="166">
        <v>2.9069767441860468E-2</v>
      </c>
      <c r="M447" s="167">
        <v>1</v>
      </c>
      <c r="N447" s="168">
        <v>6.4102564102564109E-3</v>
      </c>
      <c r="O447" s="150"/>
      <c r="P447" s="91"/>
      <c r="Q447" s="169">
        <v>69</v>
      </c>
      <c r="R447" s="170">
        <v>0.12020905923344948</v>
      </c>
      <c r="S447" s="171">
        <v>31</v>
      </c>
      <c r="T447" s="172">
        <v>6.4989517819706494E-2</v>
      </c>
      <c r="U447" s="91"/>
      <c r="V447" s="155"/>
      <c r="W447" s="173">
        <v>249</v>
      </c>
      <c r="X447" s="174">
        <v>0.1111111111111111</v>
      </c>
      <c r="Y447" s="175">
        <v>118</v>
      </c>
      <c r="Z447" s="176">
        <v>5.5011655011655017E-2</v>
      </c>
      <c r="AA447" s="92"/>
    </row>
    <row r="448" spans="1:27" s="74" customFormat="1">
      <c r="A448" s="75"/>
      <c r="B448" s="96"/>
      <c r="C448" s="549"/>
      <c r="D448" s="549"/>
      <c r="E448" s="181"/>
      <c r="F448" s="390" t="s">
        <v>150</v>
      </c>
      <c r="G448" s="181">
        <v>5767</v>
      </c>
      <c r="H448" s="163">
        <v>32</v>
      </c>
      <c r="I448" s="149"/>
      <c r="J448" s="150"/>
      <c r="K448" s="165">
        <v>172</v>
      </c>
      <c r="L448" s="165">
        <v>0</v>
      </c>
      <c r="M448" s="167">
        <v>156</v>
      </c>
      <c r="N448" s="167">
        <v>0</v>
      </c>
      <c r="O448" s="150"/>
      <c r="P448" s="91"/>
      <c r="Q448" s="169">
        <v>574</v>
      </c>
      <c r="R448" s="169">
        <v>1</v>
      </c>
      <c r="S448" s="171">
        <v>477</v>
      </c>
      <c r="T448" s="171">
        <v>2</v>
      </c>
      <c r="U448" s="91"/>
      <c r="V448" s="155"/>
      <c r="W448" s="173">
        <v>2241</v>
      </c>
      <c r="X448" s="173">
        <v>15</v>
      </c>
      <c r="Y448" s="175">
        <v>2145</v>
      </c>
      <c r="Z448" s="175">
        <v>14</v>
      </c>
      <c r="AA448" s="92"/>
    </row>
    <row r="449" spans="1:27" s="74" customFormat="1">
      <c r="A449" s="75"/>
      <c r="B449" s="96"/>
      <c r="C449" s="548" t="s">
        <v>565</v>
      </c>
      <c r="D449" s="548" t="s">
        <v>1268</v>
      </c>
      <c r="E449" s="177">
        <v>0</v>
      </c>
      <c r="F449" s="389" t="s">
        <v>149</v>
      </c>
      <c r="G449" s="177">
        <v>5749</v>
      </c>
      <c r="H449" s="148">
        <v>0.99687879313334493</v>
      </c>
      <c r="I449" s="149"/>
      <c r="J449" s="150"/>
      <c r="K449" s="178">
        <v>172</v>
      </c>
      <c r="L449" s="152">
        <v>1</v>
      </c>
      <c r="M449" s="178">
        <v>156</v>
      </c>
      <c r="N449" s="152">
        <v>1.0000000000000002</v>
      </c>
      <c r="O449" s="150"/>
      <c r="P449" s="91"/>
      <c r="Q449" s="179">
        <v>571</v>
      </c>
      <c r="R449" s="154">
        <v>0.99477351916376311</v>
      </c>
      <c r="S449" s="179">
        <v>475</v>
      </c>
      <c r="T449" s="154">
        <v>0.99580712788259962</v>
      </c>
      <c r="U449" s="91"/>
      <c r="V449" s="155"/>
      <c r="W449" s="180">
        <v>2233</v>
      </c>
      <c r="X449" s="157">
        <v>0.99643016510486393</v>
      </c>
      <c r="Y449" s="180">
        <v>2140</v>
      </c>
      <c r="Z449" s="157">
        <v>0.99766899766899764</v>
      </c>
      <c r="AA449" s="158"/>
    </row>
    <row r="450" spans="1:27" s="74" customFormat="1">
      <c r="A450" s="75"/>
      <c r="B450" s="96"/>
      <c r="C450" s="548"/>
      <c r="D450" s="548"/>
      <c r="E450" s="177">
        <v>1</v>
      </c>
      <c r="F450" s="389" t="s">
        <v>148</v>
      </c>
      <c r="G450" s="177">
        <v>18</v>
      </c>
      <c r="H450" s="148">
        <v>3.1212068666551067E-3</v>
      </c>
      <c r="I450" s="149"/>
      <c r="J450" s="150"/>
      <c r="K450" s="178"/>
      <c r="L450" s="152"/>
      <c r="M450" s="178"/>
      <c r="N450" s="152"/>
      <c r="O450" s="150"/>
      <c r="P450" s="91"/>
      <c r="Q450" s="179">
        <v>3</v>
      </c>
      <c r="R450" s="154">
        <v>5.2264808362369342E-3</v>
      </c>
      <c r="S450" s="179">
        <v>2</v>
      </c>
      <c r="T450" s="154">
        <v>4.1928721174004195E-3</v>
      </c>
      <c r="U450" s="91"/>
      <c r="V450" s="155"/>
      <c r="W450" s="180">
        <v>8</v>
      </c>
      <c r="X450" s="157">
        <v>3.5698348951360998E-3</v>
      </c>
      <c r="Y450" s="180">
        <v>5</v>
      </c>
      <c r="Z450" s="157">
        <v>2.331002331002331E-3</v>
      </c>
      <c r="AA450" s="92"/>
    </row>
    <row r="451" spans="1:27" s="74" customFormat="1">
      <c r="A451" s="75"/>
      <c r="B451" s="96"/>
      <c r="C451" s="548"/>
      <c r="D451" s="548"/>
      <c r="E451" s="177"/>
      <c r="F451" s="389" t="s">
        <v>150</v>
      </c>
      <c r="G451" s="177">
        <v>5767</v>
      </c>
      <c r="H451" s="159">
        <v>32</v>
      </c>
      <c r="I451" s="149"/>
      <c r="J451" s="150"/>
      <c r="K451" s="178">
        <v>172</v>
      </c>
      <c r="L451" s="160">
        <v>0</v>
      </c>
      <c r="M451" s="178">
        <v>156</v>
      </c>
      <c r="N451" s="160">
        <v>0</v>
      </c>
      <c r="O451" s="150"/>
      <c r="P451" s="91"/>
      <c r="Q451" s="179">
        <v>574</v>
      </c>
      <c r="R451" s="161">
        <v>1</v>
      </c>
      <c r="S451" s="179">
        <v>477</v>
      </c>
      <c r="T451" s="161">
        <v>2</v>
      </c>
      <c r="U451" s="91"/>
      <c r="V451" s="155"/>
      <c r="W451" s="180">
        <v>2241</v>
      </c>
      <c r="X451" s="162">
        <v>15</v>
      </c>
      <c r="Y451" s="180">
        <v>2145</v>
      </c>
      <c r="Z451" s="162">
        <v>14</v>
      </c>
      <c r="AA451" s="92"/>
    </row>
    <row r="452" spans="1:27" s="74" customFormat="1">
      <c r="A452" s="75"/>
      <c r="B452" s="96"/>
      <c r="C452" s="549" t="s">
        <v>566</v>
      </c>
      <c r="D452" s="549" t="s">
        <v>1269</v>
      </c>
      <c r="E452" s="181">
        <v>0</v>
      </c>
      <c r="F452" s="390" t="s">
        <v>149</v>
      </c>
      <c r="G452" s="181">
        <v>5496</v>
      </c>
      <c r="H452" s="164">
        <v>0.95300849661869247</v>
      </c>
      <c r="I452" s="149"/>
      <c r="J452" s="150"/>
      <c r="K452" s="165">
        <v>171</v>
      </c>
      <c r="L452" s="166">
        <v>0.9941860465116279</v>
      </c>
      <c r="M452" s="167">
        <v>155</v>
      </c>
      <c r="N452" s="168">
        <v>0.99358974358974361</v>
      </c>
      <c r="O452" s="150"/>
      <c r="P452" s="91"/>
      <c r="Q452" s="169">
        <v>546</v>
      </c>
      <c r="R452" s="170">
        <v>0.95121951219512202</v>
      </c>
      <c r="S452" s="171">
        <v>462</v>
      </c>
      <c r="T452" s="172">
        <v>0.96855345911949686</v>
      </c>
      <c r="U452" s="91"/>
      <c r="V452" s="155"/>
      <c r="W452" s="173">
        <v>2071</v>
      </c>
      <c r="X452" s="174">
        <v>0.92414100847835778</v>
      </c>
      <c r="Y452" s="175">
        <v>2089</v>
      </c>
      <c r="Z452" s="176">
        <v>0.97389277389277396</v>
      </c>
      <c r="AA452" s="158"/>
    </row>
    <row r="453" spans="1:27" s="74" customFormat="1">
      <c r="A453" s="75"/>
      <c r="B453" s="96"/>
      <c r="C453" s="549"/>
      <c r="D453" s="549"/>
      <c r="E453" s="181">
        <v>1</v>
      </c>
      <c r="F453" s="390" t="s">
        <v>148</v>
      </c>
      <c r="G453" s="181">
        <v>271</v>
      </c>
      <c r="H453" s="164">
        <v>4.6991503381307441E-2</v>
      </c>
      <c r="I453" s="149"/>
      <c r="J453" s="150"/>
      <c r="K453" s="165">
        <v>1</v>
      </c>
      <c r="L453" s="166">
        <v>5.8139534883720929E-3</v>
      </c>
      <c r="M453" s="167">
        <v>1</v>
      </c>
      <c r="N453" s="168">
        <v>6.4102564102564109E-3</v>
      </c>
      <c r="O453" s="150"/>
      <c r="P453" s="91"/>
      <c r="Q453" s="169">
        <v>28</v>
      </c>
      <c r="R453" s="170">
        <v>4.8780487804878057E-2</v>
      </c>
      <c r="S453" s="171">
        <v>15</v>
      </c>
      <c r="T453" s="172">
        <v>3.1446540880503145E-2</v>
      </c>
      <c r="U453" s="91"/>
      <c r="V453" s="155"/>
      <c r="W453" s="173">
        <v>170</v>
      </c>
      <c r="X453" s="174">
        <v>7.5858991521642119E-2</v>
      </c>
      <c r="Y453" s="175">
        <v>56</v>
      </c>
      <c r="Z453" s="176">
        <v>2.6107226107226111E-2</v>
      </c>
      <c r="AA453" s="92"/>
    </row>
    <row r="454" spans="1:27" s="74" customFormat="1" ht="24" customHeight="1">
      <c r="A454" s="75"/>
      <c r="B454" s="96"/>
      <c r="C454" s="549"/>
      <c r="D454" s="549"/>
      <c r="E454" s="181"/>
      <c r="F454" s="390" t="s">
        <v>150</v>
      </c>
      <c r="G454" s="181">
        <v>5767</v>
      </c>
      <c r="H454" s="163">
        <v>32</v>
      </c>
      <c r="I454" s="149"/>
      <c r="J454" s="150"/>
      <c r="K454" s="165">
        <v>172</v>
      </c>
      <c r="L454" s="165">
        <v>0</v>
      </c>
      <c r="M454" s="167">
        <v>156</v>
      </c>
      <c r="N454" s="167">
        <v>0</v>
      </c>
      <c r="O454" s="150"/>
      <c r="P454" s="91"/>
      <c r="Q454" s="169">
        <v>574</v>
      </c>
      <c r="R454" s="169">
        <v>1</v>
      </c>
      <c r="S454" s="171">
        <v>477</v>
      </c>
      <c r="T454" s="171">
        <v>2</v>
      </c>
      <c r="U454" s="91"/>
      <c r="V454" s="155"/>
      <c r="W454" s="173">
        <v>2241</v>
      </c>
      <c r="X454" s="173">
        <v>15</v>
      </c>
      <c r="Y454" s="175">
        <v>2145</v>
      </c>
      <c r="Z454" s="175">
        <v>14</v>
      </c>
      <c r="AA454" s="92"/>
    </row>
    <row r="455" spans="1:27" s="74" customFormat="1">
      <c r="A455" s="75"/>
      <c r="B455" s="96"/>
      <c r="C455" s="548" t="s">
        <v>567</v>
      </c>
      <c r="D455" s="548" t="s">
        <v>1270</v>
      </c>
      <c r="E455" s="177">
        <v>0</v>
      </c>
      <c r="F455" s="389" t="s">
        <v>149</v>
      </c>
      <c r="G455" s="177">
        <v>5741</v>
      </c>
      <c r="H455" s="148">
        <v>0.99549159008149812</v>
      </c>
      <c r="I455" s="149"/>
      <c r="J455" s="150"/>
      <c r="K455" s="178">
        <v>172</v>
      </c>
      <c r="L455" s="152">
        <v>1</v>
      </c>
      <c r="M455" s="178">
        <v>156</v>
      </c>
      <c r="N455" s="152">
        <v>1.0000000000000002</v>
      </c>
      <c r="O455" s="150"/>
      <c r="P455" s="91"/>
      <c r="Q455" s="179">
        <v>570</v>
      </c>
      <c r="R455" s="154">
        <v>0.99303135888501748</v>
      </c>
      <c r="S455" s="179">
        <v>476</v>
      </c>
      <c r="T455" s="154">
        <v>0.99790356394129975</v>
      </c>
      <c r="U455" s="91"/>
      <c r="V455" s="155"/>
      <c r="W455" s="180">
        <v>2223</v>
      </c>
      <c r="X455" s="157">
        <v>0.99196787148594368</v>
      </c>
      <c r="Y455" s="180">
        <v>2142</v>
      </c>
      <c r="Z455" s="157">
        <v>0.99860139860139863</v>
      </c>
      <c r="AA455" s="158"/>
    </row>
    <row r="456" spans="1:27" s="74" customFormat="1">
      <c r="A456" s="75"/>
      <c r="B456" s="96"/>
      <c r="C456" s="548"/>
      <c r="D456" s="548"/>
      <c r="E456" s="177">
        <v>1</v>
      </c>
      <c r="F456" s="389" t="s">
        <v>148</v>
      </c>
      <c r="G456" s="177">
        <v>26</v>
      </c>
      <c r="H456" s="148">
        <v>4.5084099185018203E-3</v>
      </c>
      <c r="I456" s="149"/>
      <c r="J456" s="150"/>
      <c r="K456" s="178"/>
      <c r="L456" s="152"/>
      <c r="M456" s="178"/>
      <c r="N456" s="152"/>
      <c r="O456" s="150"/>
      <c r="P456" s="91"/>
      <c r="Q456" s="179">
        <v>4</v>
      </c>
      <c r="R456" s="154">
        <v>6.9686411149825793E-3</v>
      </c>
      <c r="S456" s="179">
        <v>1</v>
      </c>
      <c r="T456" s="154">
        <v>2.0964360587002098E-3</v>
      </c>
      <c r="U456" s="91"/>
      <c r="V456" s="155"/>
      <c r="W456" s="180">
        <v>18</v>
      </c>
      <c r="X456" s="157">
        <v>8.0321285140562242E-3</v>
      </c>
      <c r="Y456" s="180">
        <v>3</v>
      </c>
      <c r="Z456" s="157">
        <v>1.3986013986013986E-3</v>
      </c>
      <c r="AA456" s="92"/>
    </row>
    <row r="457" spans="1:27" s="74" customFormat="1" ht="24" customHeight="1">
      <c r="A457" s="75"/>
      <c r="B457" s="96"/>
      <c r="C457" s="548"/>
      <c r="D457" s="548"/>
      <c r="E457" s="177"/>
      <c r="F457" s="389" t="s">
        <v>150</v>
      </c>
      <c r="G457" s="177">
        <v>5767</v>
      </c>
      <c r="H457" s="159">
        <v>32</v>
      </c>
      <c r="I457" s="149"/>
      <c r="J457" s="150"/>
      <c r="K457" s="178">
        <v>172</v>
      </c>
      <c r="L457" s="160">
        <v>0</v>
      </c>
      <c r="M457" s="178">
        <v>156</v>
      </c>
      <c r="N457" s="160">
        <v>0</v>
      </c>
      <c r="O457" s="150"/>
      <c r="P457" s="91"/>
      <c r="Q457" s="179">
        <v>574</v>
      </c>
      <c r="R457" s="161">
        <v>1</v>
      </c>
      <c r="S457" s="179">
        <v>477</v>
      </c>
      <c r="T457" s="161">
        <v>2</v>
      </c>
      <c r="U457" s="91"/>
      <c r="V457" s="155"/>
      <c r="W457" s="180">
        <v>2241</v>
      </c>
      <c r="X457" s="162">
        <v>15</v>
      </c>
      <c r="Y457" s="180">
        <v>2145</v>
      </c>
      <c r="Z457" s="162">
        <v>14</v>
      </c>
      <c r="AA457" s="92"/>
    </row>
    <row r="458" spans="1:27" s="74" customFormat="1">
      <c r="A458" s="75"/>
      <c r="B458" s="96"/>
      <c r="C458" s="549" t="s">
        <v>568</v>
      </c>
      <c r="D458" s="549" t="s">
        <v>1271</v>
      </c>
      <c r="E458" s="181">
        <v>0</v>
      </c>
      <c r="F458" s="390" t="s">
        <v>149</v>
      </c>
      <c r="G458" s="181">
        <v>5679</v>
      </c>
      <c r="H458" s="164">
        <v>0.98474076642968611</v>
      </c>
      <c r="I458" s="149"/>
      <c r="J458" s="150"/>
      <c r="K458" s="165">
        <v>166</v>
      </c>
      <c r="L458" s="166">
        <v>0.9651162790697676</v>
      </c>
      <c r="M458" s="167">
        <v>155</v>
      </c>
      <c r="N458" s="168">
        <v>0.99358974358974361</v>
      </c>
      <c r="O458" s="150"/>
      <c r="P458" s="91"/>
      <c r="Q458" s="169">
        <v>564</v>
      </c>
      <c r="R458" s="170">
        <v>0.98257839721254359</v>
      </c>
      <c r="S458" s="171">
        <v>466</v>
      </c>
      <c r="T458" s="172">
        <v>0.97693920335429763</v>
      </c>
      <c r="U458" s="91"/>
      <c r="V458" s="155"/>
      <c r="W458" s="173">
        <v>2208</v>
      </c>
      <c r="X458" s="174">
        <v>0.98527443105756352</v>
      </c>
      <c r="Y458" s="175">
        <v>2118</v>
      </c>
      <c r="Z458" s="176">
        <v>0.98741258741258742</v>
      </c>
      <c r="AA458" s="158"/>
    </row>
    <row r="459" spans="1:27" s="74" customFormat="1">
      <c r="A459" s="75"/>
      <c r="B459" s="96"/>
      <c r="C459" s="549"/>
      <c r="D459" s="549"/>
      <c r="E459" s="181">
        <v>1</v>
      </c>
      <c r="F459" s="390" t="s">
        <v>148</v>
      </c>
      <c r="G459" s="181">
        <v>88</v>
      </c>
      <c r="H459" s="164">
        <v>1.5259233570313856E-2</v>
      </c>
      <c r="I459" s="149"/>
      <c r="J459" s="150"/>
      <c r="K459" s="165">
        <v>6</v>
      </c>
      <c r="L459" s="166">
        <v>3.4883720930232558E-2</v>
      </c>
      <c r="M459" s="167">
        <v>1</v>
      </c>
      <c r="N459" s="168">
        <v>6.4102564102564109E-3</v>
      </c>
      <c r="O459" s="150"/>
      <c r="P459" s="91"/>
      <c r="Q459" s="169">
        <v>10</v>
      </c>
      <c r="R459" s="170">
        <v>1.7421602787456449E-2</v>
      </c>
      <c r="S459" s="171">
        <v>11</v>
      </c>
      <c r="T459" s="172">
        <v>2.3060796645702306E-2</v>
      </c>
      <c r="U459" s="91"/>
      <c r="V459" s="155"/>
      <c r="W459" s="173">
        <v>33</v>
      </c>
      <c r="X459" s="174">
        <v>1.4725568942436412E-2</v>
      </c>
      <c r="Y459" s="175">
        <v>27</v>
      </c>
      <c r="Z459" s="176">
        <v>1.2587412587412588E-2</v>
      </c>
      <c r="AA459" s="92"/>
    </row>
    <row r="460" spans="1:27" s="74" customFormat="1">
      <c r="A460" s="75"/>
      <c r="B460" s="96"/>
      <c r="C460" s="549"/>
      <c r="D460" s="549"/>
      <c r="E460" s="181"/>
      <c r="F460" s="390" t="s">
        <v>150</v>
      </c>
      <c r="G460" s="181">
        <v>5767</v>
      </c>
      <c r="H460" s="163">
        <v>32</v>
      </c>
      <c r="I460" s="149"/>
      <c r="J460" s="150"/>
      <c r="K460" s="165">
        <v>172</v>
      </c>
      <c r="L460" s="165">
        <v>0</v>
      </c>
      <c r="M460" s="167">
        <v>156</v>
      </c>
      <c r="N460" s="167">
        <v>0</v>
      </c>
      <c r="O460" s="150"/>
      <c r="P460" s="91"/>
      <c r="Q460" s="169">
        <v>574</v>
      </c>
      <c r="R460" s="169">
        <v>1</v>
      </c>
      <c r="S460" s="171">
        <v>477</v>
      </c>
      <c r="T460" s="171">
        <v>2</v>
      </c>
      <c r="U460" s="91"/>
      <c r="V460" s="155"/>
      <c r="W460" s="173">
        <v>2241</v>
      </c>
      <c r="X460" s="173">
        <v>15</v>
      </c>
      <c r="Y460" s="175">
        <v>2145</v>
      </c>
      <c r="Z460" s="175">
        <v>14</v>
      </c>
      <c r="AA460" s="92"/>
    </row>
    <row r="461" spans="1:27" s="74" customFormat="1">
      <c r="A461" s="75"/>
      <c r="B461" s="96"/>
      <c r="C461" s="548" t="s">
        <v>569</v>
      </c>
      <c r="D461" s="548" t="s">
        <v>1272</v>
      </c>
      <c r="E461" s="177">
        <v>0</v>
      </c>
      <c r="F461" s="389" t="s">
        <v>149</v>
      </c>
      <c r="G461" s="177">
        <v>5760</v>
      </c>
      <c r="H461" s="148">
        <v>0.99878619732963414</v>
      </c>
      <c r="I461" s="149"/>
      <c r="J461" s="150"/>
      <c r="K461" s="178">
        <v>172</v>
      </c>
      <c r="L461" s="152">
        <v>1</v>
      </c>
      <c r="M461" s="178">
        <v>156</v>
      </c>
      <c r="N461" s="152">
        <v>1.0000000000000002</v>
      </c>
      <c r="O461" s="150"/>
      <c r="P461" s="91"/>
      <c r="Q461" s="179">
        <v>574</v>
      </c>
      <c r="R461" s="154">
        <v>1</v>
      </c>
      <c r="S461" s="179">
        <v>477</v>
      </c>
      <c r="T461" s="154">
        <v>1</v>
      </c>
      <c r="U461" s="91"/>
      <c r="V461" s="155"/>
      <c r="W461" s="180">
        <v>2237</v>
      </c>
      <c r="X461" s="157">
        <v>0.99821508255243185</v>
      </c>
      <c r="Y461" s="180">
        <v>2142</v>
      </c>
      <c r="Z461" s="157">
        <v>0.99860139860139863</v>
      </c>
      <c r="AA461" s="158"/>
    </row>
    <row r="462" spans="1:27" s="74" customFormat="1">
      <c r="A462" s="75"/>
      <c r="B462" s="96"/>
      <c r="C462" s="548"/>
      <c r="D462" s="548"/>
      <c r="E462" s="177">
        <v>1</v>
      </c>
      <c r="F462" s="389" t="s">
        <v>148</v>
      </c>
      <c r="G462" s="177">
        <v>7</v>
      </c>
      <c r="H462" s="148">
        <v>1.2138026703658747E-3</v>
      </c>
      <c r="I462" s="149"/>
      <c r="J462" s="150"/>
      <c r="K462" s="178"/>
      <c r="L462" s="152"/>
      <c r="M462" s="178"/>
      <c r="N462" s="152"/>
      <c r="O462" s="150"/>
      <c r="P462" s="91"/>
      <c r="Q462" s="179"/>
      <c r="R462" s="154"/>
      <c r="S462" s="179"/>
      <c r="T462" s="154"/>
      <c r="U462" s="91"/>
      <c r="V462" s="155"/>
      <c r="W462" s="180">
        <v>4</v>
      </c>
      <c r="X462" s="157">
        <v>1.7849174475680499E-3</v>
      </c>
      <c r="Y462" s="180">
        <v>3</v>
      </c>
      <c r="Z462" s="157">
        <v>1.3986013986013986E-3</v>
      </c>
      <c r="AA462" s="92"/>
    </row>
    <row r="463" spans="1:27" s="74" customFormat="1">
      <c r="A463" s="75"/>
      <c r="B463" s="96"/>
      <c r="C463" s="548"/>
      <c r="D463" s="548"/>
      <c r="E463" s="177"/>
      <c r="F463" s="389" t="s">
        <v>150</v>
      </c>
      <c r="G463" s="177">
        <v>5767</v>
      </c>
      <c r="H463" s="159">
        <v>32</v>
      </c>
      <c r="I463" s="149"/>
      <c r="J463" s="150"/>
      <c r="K463" s="178">
        <v>172</v>
      </c>
      <c r="L463" s="160">
        <v>0</v>
      </c>
      <c r="M463" s="178">
        <v>156</v>
      </c>
      <c r="N463" s="160">
        <v>0</v>
      </c>
      <c r="O463" s="150"/>
      <c r="P463" s="91"/>
      <c r="Q463" s="179">
        <v>574</v>
      </c>
      <c r="R463" s="161">
        <v>1</v>
      </c>
      <c r="S463" s="179">
        <v>477</v>
      </c>
      <c r="T463" s="161">
        <v>2</v>
      </c>
      <c r="U463" s="91"/>
      <c r="V463" s="155"/>
      <c r="W463" s="180">
        <v>2241</v>
      </c>
      <c r="X463" s="162">
        <v>15</v>
      </c>
      <c r="Y463" s="180">
        <v>2145</v>
      </c>
      <c r="Z463" s="162">
        <v>14</v>
      </c>
      <c r="AA463" s="92"/>
    </row>
    <row r="464" spans="1:27" s="74" customFormat="1">
      <c r="A464" s="75"/>
      <c r="B464" s="96"/>
      <c r="C464" s="549" t="s">
        <v>570</v>
      </c>
      <c r="D464" s="549" t="s">
        <v>1293</v>
      </c>
      <c r="E464" s="181">
        <v>0</v>
      </c>
      <c r="F464" s="390" t="s">
        <v>149</v>
      </c>
      <c r="G464" s="181">
        <v>5291</v>
      </c>
      <c r="H464" s="164">
        <v>0.91746141841512052</v>
      </c>
      <c r="I464" s="149"/>
      <c r="J464" s="150"/>
      <c r="K464" s="165">
        <v>172</v>
      </c>
      <c r="L464" s="166">
        <v>1</v>
      </c>
      <c r="M464" s="167">
        <v>156</v>
      </c>
      <c r="N464" s="168">
        <v>1.0000000000000002</v>
      </c>
      <c r="O464" s="150"/>
      <c r="P464" s="91"/>
      <c r="Q464" s="169">
        <v>564</v>
      </c>
      <c r="R464" s="170">
        <v>0.98257839721254359</v>
      </c>
      <c r="S464" s="171">
        <v>471</v>
      </c>
      <c r="T464" s="172">
        <v>0.98742138364779874</v>
      </c>
      <c r="U464" s="91"/>
      <c r="V464" s="155"/>
      <c r="W464" s="173">
        <v>1970</v>
      </c>
      <c r="X464" s="174">
        <v>0.87907184292726459</v>
      </c>
      <c r="Y464" s="175">
        <v>1956</v>
      </c>
      <c r="Z464" s="176">
        <v>0.91188811188811203</v>
      </c>
      <c r="AA464" s="158"/>
    </row>
    <row r="465" spans="1:27" s="74" customFormat="1">
      <c r="A465" s="75"/>
      <c r="B465" s="96"/>
      <c r="C465" s="549"/>
      <c r="D465" s="549"/>
      <c r="E465" s="181">
        <v>1</v>
      </c>
      <c r="F465" s="390" t="s">
        <v>148</v>
      </c>
      <c r="G465" s="181">
        <v>476</v>
      </c>
      <c r="H465" s="164">
        <v>8.2538581584879492E-2</v>
      </c>
      <c r="I465" s="149"/>
      <c r="J465" s="150"/>
      <c r="K465" s="165"/>
      <c r="L465" s="166"/>
      <c r="M465" s="167"/>
      <c r="N465" s="168"/>
      <c r="O465" s="150"/>
      <c r="P465" s="91"/>
      <c r="Q465" s="169">
        <v>10</v>
      </c>
      <c r="R465" s="170">
        <v>1.7421602787456449E-2</v>
      </c>
      <c r="S465" s="171">
        <v>6</v>
      </c>
      <c r="T465" s="172">
        <v>1.2578616352201257E-2</v>
      </c>
      <c r="U465" s="91"/>
      <c r="V465" s="155"/>
      <c r="W465" s="173">
        <v>271</v>
      </c>
      <c r="X465" s="174">
        <v>0.12092815707273537</v>
      </c>
      <c r="Y465" s="175">
        <v>189</v>
      </c>
      <c r="Z465" s="176">
        <v>8.8111888111888123E-2</v>
      </c>
      <c r="AA465" s="92"/>
    </row>
    <row r="466" spans="1:27" s="74" customFormat="1" ht="24" customHeight="1">
      <c r="A466" s="75"/>
      <c r="B466" s="96"/>
      <c r="C466" s="549"/>
      <c r="D466" s="549"/>
      <c r="E466" s="181"/>
      <c r="F466" s="390" t="s">
        <v>150</v>
      </c>
      <c r="G466" s="181">
        <v>5767</v>
      </c>
      <c r="H466" s="163">
        <v>32</v>
      </c>
      <c r="I466" s="149"/>
      <c r="J466" s="150"/>
      <c r="K466" s="165">
        <v>172</v>
      </c>
      <c r="L466" s="165">
        <v>0</v>
      </c>
      <c r="M466" s="167">
        <v>156</v>
      </c>
      <c r="N466" s="167">
        <v>0</v>
      </c>
      <c r="O466" s="150"/>
      <c r="P466" s="91"/>
      <c r="Q466" s="169">
        <v>574</v>
      </c>
      <c r="R466" s="169">
        <v>1</v>
      </c>
      <c r="S466" s="171">
        <v>477</v>
      </c>
      <c r="T466" s="171">
        <v>2</v>
      </c>
      <c r="U466" s="91"/>
      <c r="V466" s="155"/>
      <c r="W466" s="173">
        <v>2241</v>
      </c>
      <c r="X466" s="173">
        <v>15</v>
      </c>
      <c r="Y466" s="175">
        <v>2145</v>
      </c>
      <c r="Z466" s="175">
        <v>14</v>
      </c>
      <c r="AA466" s="92"/>
    </row>
    <row r="467" spans="1:27" s="74" customFormat="1">
      <c r="A467" s="75"/>
      <c r="B467" s="96"/>
      <c r="C467" s="548" t="s">
        <v>571</v>
      </c>
      <c r="D467" s="548" t="s">
        <v>1294</v>
      </c>
      <c r="E467" s="177">
        <v>0</v>
      </c>
      <c r="F467" s="389" t="s">
        <v>149</v>
      </c>
      <c r="G467" s="177">
        <v>5727</v>
      </c>
      <c r="H467" s="148">
        <v>0.9930639847407664</v>
      </c>
      <c r="I467" s="149"/>
      <c r="J467" s="150"/>
      <c r="K467" s="178">
        <v>172</v>
      </c>
      <c r="L467" s="152">
        <v>1</v>
      </c>
      <c r="M467" s="178">
        <v>156</v>
      </c>
      <c r="N467" s="152">
        <v>1.0000000000000002</v>
      </c>
      <c r="O467" s="150"/>
      <c r="P467" s="91"/>
      <c r="Q467" s="179">
        <v>572</v>
      </c>
      <c r="R467" s="154">
        <v>0.99651567944250874</v>
      </c>
      <c r="S467" s="179">
        <v>476</v>
      </c>
      <c r="T467" s="154">
        <v>0.99790356394129975</v>
      </c>
      <c r="U467" s="91"/>
      <c r="V467" s="155"/>
      <c r="W467" s="180">
        <v>2216</v>
      </c>
      <c r="X467" s="157">
        <v>0.98884426595269959</v>
      </c>
      <c r="Y467" s="180">
        <v>2133</v>
      </c>
      <c r="Z467" s="157">
        <v>0.99440559440559451</v>
      </c>
      <c r="AA467" s="158"/>
    </row>
    <row r="468" spans="1:27" s="74" customFormat="1">
      <c r="A468" s="75"/>
      <c r="B468" s="96"/>
      <c r="C468" s="548"/>
      <c r="D468" s="548"/>
      <c r="E468" s="177">
        <v>1</v>
      </c>
      <c r="F468" s="389" t="s">
        <v>148</v>
      </c>
      <c r="G468" s="177">
        <v>40</v>
      </c>
      <c r="H468" s="148">
        <v>6.9360152592335697E-3</v>
      </c>
      <c r="I468" s="149"/>
      <c r="J468" s="150"/>
      <c r="K468" s="178"/>
      <c r="L468" s="152"/>
      <c r="M468" s="178"/>
      <c r="N468" s="152"/>
      <c r="O468" s="150"/>
      <c r="P468" s="91"/>
      <c r="Q468" s="179">
        <v>2</v>
      </c>
      <c r="R468" s="154">
        <v>3.4843205574912896E-3</v>
      </c>
      <c r="S468" s="179">
        <v>1</v>
      </c>
      <c r="T468" s="154">
        <v>2.0964360587002098E-3</v>
      </c>
      <c r="U468" s="91"/>
      <c r="V468" s="155"/>
      <c r="W468" s="180">
        <v>25</v>
      </c>
      <c r="X468" s="157">
        <v>1.1155734047300312E-2</v>
      </c>
      <c r="Y468" s="180">
        <v>12</v>
      </c>
      <c r="Z468" s="157">
        <v>5.5944055944055944E-3</v>
      </c>
      <c r="AA468" s="92"/>
    </row>
    <row r="469" spans="1:27" s="74" customFormat="1" ht="36" customHeight="1">
      <c r="A469" s="75"/>
      <c r="B469" s="96"/>
      <c r="C469" s="548"/>
      <c r="D469" s="548"/>
      <c r="E469" s="177"/>
      <c r="F469" s="389" t="s">
        <v>150</v>
      </c>
      <c r="G469" s="177">
        <v>5767</v>
      </c>
      <c r="H469" s="159">
        <v>32</v>
      </c>
      <c r="I469" s="149"/>
      <c r="J469" s="150"/>
      <c r="K469" s="178">
        <v>172</v>
      </c>
      <c r="L469" s="160">
        <v>0</v>
      </c>
      <c r="M469" s="178">
        <v>156</v>
      </c>
      <c r="N469" s="160">
        <v>0</v>
      </c>
      <c r="O469" s="150"/>
      <c r="P469" s="91"/>
      <c r="Q469" s="179">
        <v>574</v>
      </c>
      <c r="R469" s="161">
        <v>1</v>
      </c>
      <c r="S469" s="179">
        <v>477</v>
      </c>
      <c r="T469" s="161">
        <v>2</v>
      </c>
      <c r="U469" s="91"/>
      <c r="V469" s="155"/>
      <c r="W469" s="180">
        <v>2241</v>
      </c>
      <c r="X469" s="162">
        <v>15</v>
      </c>
      <c r="Y469" s="180">
        <v>2145</v>
      </c>
      <c r="Z469" s="162">
        <v>14</v>
      </c>
      <c r="AA469" s="92"/>
    </row>
    <row r="470" spans="1:27" s="74" customFormat="1">
      <c r="A470" s="75"/>
      <c r="B470" s="96"/>
      <c r="C470" s="549" t="s">
        <v>572</v>
      </c>
      <c r="D470" s="549" t="s">
        <v>1299</v>
      </c>
      <c r="E470" s="181">
        <v>0</v>
      </c>
      <c r="F470" s="390" t="s">
        <v>149</v>
      </c>
      <c r="G470" s="181">
        <v>5252</v>
      </c>
      <c r="H470" s="164">
        <v>0.91069880353736776</v>
      </c>
      <c r="I470" s="149"/>
      <c r="J470" s="150"/>
      <c r="K470" s="165">
        <v>166</v>
      </c>
      <c r="L470" s="166">
        <v>0.9651162790697676</v>
      </c>
      <c r="M470" s="167">
        <v>152</v>
      </c>
      <c r="N470" s="168">
        <v>0.97435897435897445</v>
      </c>
      <c r="O470" s="150"/>
      <c r="P470" s="91"/>
      <c r="Q470" s="169">
        <v>521</v>
      </c>
      <c r="R470" s="170">
        <v>0.90766550522648093</v>
      </c>
      <c r="S470" s="171">
        <v>454</v>
      </c>
      <c r="T470" s="172">
        <v>0.95178197064989523</v>
      </c>
      <c r="U470" s="91"/>
      <c r="V470" s="155"/>
      <c r="W470" s="173">
        <v>2000</v>
      </c>
      <c r="X470" s="174">
        <v>0.89245872378402491</v>
      </c>
      <c r="Y470" s="175">
        <v>1957</v>
      </c>
      <c r="Z470" s="176">
        <v>0.9123543123543123</v>
      </c>
      <c r="AA470" s="158"/>
    </row>
    <row r="471" spans="1:27" s="74" customFormat="1">
      <c r="A471" s="75"/>
      <c r="B471" s="96"/>
      <c r="C471" s="549"/>
      <c r="D471" s="549"/>
      <c r="E471" s="181">
        <v>1</v>
      </c>
      <c r="F471" s="390" t="s">
        <v>148</v>
      </c>
      <c r="G471" s="181">
        <v>515</v>
      </c>
      <c r="H471" s="164">
        <v>8.9301196462632224E-2</v>
      </c>
      <c r="I471" s="149"/>
      <c r="J471" s="150"/>
      <c r="K471" s="165">
        <v>6</v>
      </c>
      <c r="L471" s="166">
        <v>3.4883720930232558E-2</v>
      </c>
      <c r="M471" s="167">
        <v>4</v>
      </c>
      <c r="N471" s="168">
        <v>2.5641025641025644E-2</v>
      </c>
      <c r="O471" s="150"/>
      <c r="P471" s="91"/>
      <c r="Q471" s="169">
        <v>53</v>
      </c>
      <c r="R471" s="170">
        <v>9.2334494773519168E-2</v>
      </c>
      <c r="S471" s="171">
        <v>23</v>
      </c>
      <c r="T471" s="172">
        <v>4.8218029350104823E-2</v>
      </c>
      <c r="U471" s="91"/>
      <c r="V471" s="155"/>
      <c r="W471" s="173">
        <v>241</v>
      </c>
      <c r="X471" s="174">
        <v>0.10754127621597501</v>
      </c>
      <c r="Y471" s="175">
        <v>188</v>
      </c>
      <c r="Z471" s="176">
        <v>8.7645687645687642E-2</v>
      </c>
      <c r="AA471" s="92"/>
    </row>
    <row r="472" spans="1:27" s="74" customFormat="1">
      <c r="A472" s="75"/>
      <c r="B472" s="96"/>
      <c r="C472" s="549"/>
      <c r="D472" s="549"/>
      <c r="E472" s="181"/>
      <c r="F472" s="390" t="s">
        <v>150</v>
      </c>
      <c r="G472" s="181">
        <v>5767</v>
      </c>
      <c r="H472" s="163">
        <v>32</v>
      </c>
      <c r="I472" s="149"/>
      <c r="J472" s="150"/>
      <c r="K472" s="165">
        <v>172</v>
      </c>
      <c r="L472" s="165">
        <v>0</v>
      </c>
      <c r="M472" s="167">
        <v>156</v>
      </c>
      <c r="N472" s="167">
        <v>0</v>
      </c>
      <c r="O472" s="150"/>
      <c r="P472" s="91"/>
      <c r="Q472" s="169">
        <v>574</v>
      </c>
      <c r="R472" s="169">
        <v>1</v>
      </c>
      <c r="S472" s="171">
        <v>477</v>
      </c>
      <c r="T472" s="171">
        <v>2</v>
      </c>
      <c r="U472" s="91"/>
      <c r="V472" s="155"/>
      <c r="W472" s="173">
        <v>2241</v>
      </c>
      <c r="X472" s="173">
        <v>15</v>
      </c>
      <c r="Y472" s="175">
        <v>2145</v>
      </c>
      <c r="Z472" s="175">
        <v>14</v>
      </c>
      <c r="AA472" s="92"/>
    </row>
    <row r="473" spans="1:27" s="74" customFormat="1">
      <c r="A473" s="75"/>
      <c r="B473" s="96"/>
      <c r="C473" s="548" t="s">
        <v>573</v>
      </c>
      <c r="D473" s="548" t="s">
        <v>1300</v>
      </c>
      <c r="E473" s="177">
        <v>0</v>
      </c>
      <c r="F473" s="389" t="s">
        <v>149</v>
      </c>
      <c r="G473" s="177">
        <v>5747</v>
      </c>
      <c r="H473" s="148">
        <v>0.99653199237038326</v>
      </c>
      <c r="I473" s="149"/>
      <c r="J473" s="150"/>
      <c r="K473" s="178">
        <v>172</v>
      </c>
      <c r="L473" s="152">
        <v>1</v>
      </c>
      <c r="M473" s="178">
        <v>156</v>
      </c>
      <c r="N473" s="152">
        <v>1.0000000000000002</v>
      </c>
      <c r="O473" s="150"/>
      <c r="P473" s="91"/>
      <c r="Q473" s="179">
        <v>571</v>
      </c>
      <c r="R473" s="154">
        <v>0.99477351916376311</v>
      </c>
      <c r="S473" s="179">
        <v>477</v>
      </c>
      <c r="T473" s="154">
        <v>1</v>
      </c>
      <c r="U473" s="91"/>
      <c r="V473" s="155"/>
      <c r="W473" s="180">
        <v>2232</v>
      </c>
      <c r="X473" s="157">
        <v>0.99598393574297173</v>
      </c>
      <c r="Y473" s="180">
        <v>2137</v>
      </c>
      <c r="Z473" s="157">
        <v>0.99627039627039637</v>
      </c>
      <c r="AA473" s="158"/>
    </row>
    <row r="474" spans="1:27" s="74" customFormat="1">
      <c r="A474" s="75"/>
      <c r="B474" s="96"/>
      <c r="C474" s="548"/>
      <c r="D474" s="548"/>
      <c r="E474" s="177">
        <v>1</v>
      </c>
      <c r="F474" s="389" t="s">
        <v>148</v>
      </c>
      <c r="G474" s="177">
        <v>20</v>
      </c>
      <c r="H474" s="148">
        <v>3.4680076296167849E-3</v>
      </c>
      <c r="I474" s="149"/>
      <c r="J474" s="150"/>
      <c r="K474" s="178"/>
      <c r="L474" s="152"/>
      <c r="M474" s="178"/>
      <c r="N474" s="152"/>
      <c r="O474" s="150"/>
      <c r="P474" s="91"/>
      <c r="Q474" s="179">
        <v>3</v>
      </c>
      <c r="R474" s="154">
        <v>5.2264808362369342E-3</v>
      </c>
      <c r="S474" s="179"/>
      <c r="T474" s="154"/>
      <c r="U474" s="91"/>
      <c r="V474" s="155"/>
      <c r="W474" s="180">
        <v>9</v>
      </c>
      <c r="X474" s="157">
        <v>4.0160642570281121E-3</v>
      </c>
      <c r="Y474" s="180">
        <v>8</v>
      </c>
      <c r="Z474" s="157">
        <v>3.72960372960373E-3</v>
      </c>
      <c r="AA474" s="92"/>
    </row>
    <row r="475" spans="1:27" s="74" customFormat="1">
      <c r="A475" s="75"/>
      <c r="B475" s="96"/>
      <c r="C475" s="548"/>
      <c r="D475" s="548"/>
      <c r="E475" s="177"/>
      <c r="F475" s="389" t="s">
        <v>150</v>
      </c>
      <c r="G475" s="177">
        <v>5767</v>
      </c>
      <c r="H475" s="159">
        <v>32</v>
      </c>
      <c r="I475" s="149"/>
      <c r="J475" s="150"/>
      <c r="K475" s="178">
        <v>172</v>
      </c>
      <c r="L475" s="160">
        <v>0</v>
      </c>
      <c r="M475" s="178">
        <v>156</v>
      </c>
      <c r="N475" s="160">
        <v>0</v>
      </c>
      <c r="O475" s="150"/>
      <c r="P475" s="91"/>
      <c r="Q475" s="179">
        <v>574</v>
      </c>
      <c r="R475" s="161">
        <v>1</v>
      </c>
      <c r="S475" s="179">
        <v>477</v>
      </c>
      <c r="T475" s="161">
        <v>2</v>
      </c>
      <c r="U475" s="91"/>
      <c r="V475" s="155"/>
      <c r="W475" s="180">
        <v>2241</v>
      </c>
      <c r="X475" s="162">
        <v>15</v>
      </c>
      <c r="Y475" s="180">
        <v>2145</v>
      </c>
      <c r="Z475" s="162">
        <v>14</v>
      </c>
      <c r="AA475" s="92"/>
    </row>
    <row r="476" spans="1:27" s="74" customFormat="1">
      <c r="A476" s="75"/>
      <c r="B476" s="96"/>
      <c r="C476" s="549" t="s">
        <v>574</v>
      </c>
      <c r="D476" s="549" t="s">
        <v>1273</v>
      </c>
      <c r="E476" s="181">
        <v>0</v>
      </c>
      <c r="F476" s="390" t="s">
        <v>149</v>
      </c>
      <c r="G476" s="181">
        <v>5252</v>
      </c>
      <c r="H476" s="164">
        <v>0.91069880353736776</v>
      </c>
      <c r="I476" s="149"/>
      <c r="J476" s="150"/>
      <c r="K476" s="165">
        <v>63</v>
      </c>
      <c r="L476" s="166">
        <v>0.36627906976744184</v>
      </c>
      <c r="M476" s="167">
        <v>67</v>
      </c>
      <c r="N476" s="168">
        <v>0.42948717948717952</v>
      </c>
      <c r="O476" s="150"/>
      <c r="P476" s="91"/>
      <c r="Q476" s="169">
        <v>441</v>
      </c>
      <c r="R476" s="170">
        <v>0.76829268292682928</v>
      </c>
      <c r="S476" s="171">
        <v>372</v>
      </c>
      <c r="T476" s="172">
        <v>0.77987421383647804</v>
      </c>
      <c r="U476" s="91"/>
      <c r="V476" s="155"/>
      <c r="W476" s="173">
        <v>2198</v>
      </c>
      <c r="X476" s="174">
        <v>0.98081213743864337</v>
      </c>
      <c r="Y476" s="175">
        <v>2110</v>
      </c>
      <c r="Z476" s="176">
        <v>0.98368298368298368</v>
      </c>
      <c r="AA476" s="158"/>
    </row>
    <row r="477" spans="1:27" s="74" customFormat="1">
      <c r="A477" s="75"/>
      <c r="B477" s="96"/>
      <c r="C477" s="549"/>
      <c r="D477" s="549"/>
      <c r="E477" s="181">
        <v>1</v>
      </c>
      <c r="F477" s="390" t="s">
        <v>148</v>
      </c>
      <c r="G477" s="181">
        <v>515</v>
      </c>
      <c r="H477" s="164">
        <v>8.9301196462632224E-2</v>
      </c>
      <c r="I477" s="149"/>
      <c r="J477" s="150"/>
      <c r="K477" s="165">
        <v>109</v>
      </c>
      <c r="L477" s="166">
        <v>0.63372093023255816</v>
      </c>
      <c r="M477" s="167">
        <v>89</v>
      </c>
      <c r="N477" s="168">
        <v>0.5705128205128206</v>
      </c>
      <c r="O477" s="150"/>
      <c r="P477" s="91"/>
      <c r="Q477" s="169">
        <v>133</v>
      </c>
      <c r="R477" s="170">
        <v>0.23170731707317074</v>
      </c>
      <c r="S477" s="171">
        <v>105</v>
      </c>
      <c r="T477" s="172">
        <v>0.22012578616352202</v>
      </c>
      <c r="U477" s="91"/>
      <c r="V477" s="155"/>
      <c r="W477" s="173">
        <v>43</v>
      </c>
      <c r="X477" s="174">
        <v>1.9187862561356538E-2</v>
      </c>
      <c r="Y477" s="175">
        <v>35</v>
      </c>
      <c r="Z477" s="176">
        <v>1.6317016317016316E-2</v>
      </c>
      <c r="AA477" s="92"/>
    </row>
    <row r="478" spans="1:27" s="74" customFormat="1" ht="36" customHeight="1">
      <c r="A478" s="75"/>
      <c r="B478" s="96"/>
      <c r="C478" s="549"/>
      <c r="D478" s="549"/>
      <c r="E478" s="181"/>
      <c r="F478" s="390" t="s">
        <v>150</v>
      </c>
      <c r="G478" s="181">
        <v>5767</v>
      </c>
      <c r="H478" s="163">
        <v>32</v>
      </c>
      <c r="I478" s="149"/>
      <c r="J478" s="150"/>
      <c r="K478" s="165">
        <v>172</v>
      </c>
      <c r="L478" s="165">
        <v>0</v>
      </c>
      <c r="M478" s="167">
        <v>156</v>
      </c>
      <c r="N478" s="167">
        <v>0</v>
      </c>
      <c r="O478" s="150"/>
      <c r="P478" s="91"/>
      <c r="Q478" s="169">
        <v>574</v>
      </c>
      <c r="R478" s="169">
        <v>1</v>
      </c>
      <c r="S478" s="171">
        <v>477</v>
      </c>
      <c r="T478" s="171">
        <v>2</v>
      </c>
      <c r="U478" s="91"/>
      <c r="V478" s="155"/>
      <c r="W478" s="173">
        <v>2241</v>
      </c>
      <c r="X478" s="173">
        <v>15</v>
      </c>
      <c r="Y478" s="175">
        <v>2145</v>
      </c>
      <c r="Z478" s="175">
        <v>14</v>
      </c>
      <c r="AA478" s="92"/>
    </row>
    <row r="479" spans="1:27" s="74" customFormat="1">
      <c r="A479" s="75"/>
      <c r="B479" s="96"/>
      <c r="C479" s="548" t="s">
        <v>575</v>
      </c>
      <c r="D479" s="548" t="s">
        <v>1274</v>
      </c>
      <c r="E479" s="177">
        <v>0</v>
      </c>
      <c r="F479" s="389" t="s">
        <v>149</v>
      </c>
      <c r="G479" s="177">
        <v>5763</v>
      </c>
      <c r="H479" s="148">
        <v>0.99930639847407665</v>
      </c>
      <c r="I479" s="149"/>
      <c r="J479" s="150"/>
      <c r="K479" s="178">
        <v>172</v>
      </c>
      <c r="L479" s="152">
        <v>1</v>
      </c>
      <c r="M479" s="178">
        <v>156</v>
      </c>
      <c r="N479" s="152">
        <v>1.0000000000000002</v>
      </c>
      <c r="O479" s="150"/>
      <c r="P479" s="91"/>
      <c r="Q479" s="179">
        <v>572</v>
      </c>
      <c r="R479" s="154">
        <v>0.99651567944250874</v>
      </c>
      <c r="S479" s="179">
        <v>476</v>
      </c>
      <c r="T479" s="154">
        <v>0.99790356394129975</v>
      </c>
      <c r="U479" s="91"/>
      <c r="V479" s="155"/>
      <c r="W479" s="180">
        <v>2240</v>
      </c>
      <c r="X479" s="157">
        <v>0.99955377063810791</v>
      </c>
      <c r="Y479" s="180">
        <v>2145</v>
      </c>
      <c r="Z479" s="157">
        <v>1.0000000000000002</v>
      </c>
      <c r="AA479" s="158"/>
    </row>
    <row r="480" spans="1:27" s="74" customFormat="1">
      <c r="A480" s="75"/>
      <c r="B480" s="96"/>
      <c r="C480" s="548"/>
      <c r="D480" s="548"/>
      <c r="E480" s="177">
        <v>1</v>
      </c>
      <c r="F480" s="389" t="s">
        <v>148</v>
      </c>
      <c r="G480" s="177">
        <v>4</v>
      </c>
      <c r="H480" s="148">
        <v>6.9360152592335702E-4</v>
      </c>
      <c r="I480" s="149"/>
      <c r="J480" s="150"/>
      <c r="K480" s="178"/>
      <c r="L480" s="152"/>
      <c r="M480" s="178"/>
      <c r="N480" s="152"/>
      <c r="O480" s="150"/>
      <c r="P480" s="91"/>
      <c r="Q480" s="179">
        <v>2</v>
      </c>
      <c r="R480" s="154">
        <v>3.4843205574912896E-3</v>
      </c>
      <c r="S480" s="179">
        <v>1</v>
      </c>
      <c r="T480" s="154">
        <v>2.0964360587002098E-3</v>
      </c>
      <c r="U480" s="91"/>
      <c r="V480" s="155"/>
      <c r="W480" s="180">
        <v>1</v>
      </c>
      <c r="X480" s="157">
        <v>4.4622936189201248E-4</v>
      </c>
      <c r="Y480" s="180"/>
      <c r="Z480" s="157"/>
      <c r="AA480" s="92"/>
    </row>
    <row r="481" spans="1:27" s="74" customFormat="1" ht="36" customHeight="1">
      <c r="A481" s="75"/>
      <c r="B481" s="96"/>
      <c r="C481" s="548"/>
      <c r="D481" s="548"/>
      <c r="E481" s="177"/>
      <c r="F481" s="389" t="s">
        <v>150</v>
      </c>
      <c r="G481" s="177">
        <v>5767</v>
      </c>
      <c r="H481" s="159">
        <v>32</v>
      </c>
      <c r="I481" s="149"/>
      <c r="J481" s="150"/>
      <c r="K481" s="178">
        <v>172</v>
      </c>
      <c r="L481" s="160">
        <v>0</v>
      </c>
      <c r="M481" s="178">
        <v>156</v>
      </c>
      <c r="N481" s="160">
        <v>0</v>
      </c>
      <c r="O481" s="150"/>
      <c r="P481" s="91"/>
      <c r="Q481" s="179">
        <v>574</v>
      </c>
      <c r="R481" s="161">
        <v>1</v>
      </c>
      <c r="S481" s="179">
        <v>477</v>
      </c>
      <c r="T481" s="161">
        <v>2</v>
      </c>
      <c r="U481" s="91"/>
      <c r="V481" s="155"/>
      <c r="W481" s="180">
        <v>2241</v>
      </c>
      <c r="X481" s="162">
        <v>15</v>
      </c>
      <c r="Y481" s="180">
        <v>2145</v>
      </c>
      <c r="Z481" s="162">
        <v>14</v>
      </c>
      <c r="AA481" s="92"/>
    </row>
    <row r="482" spans="1:27" s="74" customFormat="1">
      <c r="A482" s="75"/>
      <c r="B482" s="96"/>
      <c r="C482" s="549" t="s">
        <v>576</v>
      </c>
      <c r="D482" s="549" t="s">
        <v>1275</v>
      </c>
      <c r="E482" s="181">
        <v>0</v>
      </c>
      <c r="F482" s="390" t="s">
        <v>149</v>
      </c>
      <c r="G482" s="181">
        <v>5575</v>
      </c>
      <c r="H482" s="164">
        <v>0.96670712675567882</v>
      </c>
      <c r="I482" s="149"/>
      <c r="J482" s="150"/>
      <c r="K482" s="165">
        <v>86</v>
      </c>
      <c r="L482" s="166">
        <v>0.5</v>
      </c>
      <c r="M482" s="167">
        <v>91</v>
      </c>
      <c r="N482" s="168">
        <v>0.58333333333333337</v>
      </c>
      <c r="O482" s="150"/>
      <c r="P482" s="91"/>
      <c r="Q482" s="169">
        <v>559</v>
      </c>
      <c r="R482" s="170">
        <v>0.97386759581881532</v>
      </c>
      <c r="S482" s="171">
        <v>469</v>
      </c>
      <c r="T482" s="172">
        <v>0.98322851153039825</v>
      </c>
      <c r="U482" s="91"/>
      <c r="V482" s="155"/>
      <c r="W482" s="173">
        <v>2230</v>
      </c>
      <c r="X482" s="174">
        <v>0.99509147701918776</v>
      </c>
      <c r="Y482" s="175">
        <v>2138</v>
      </c>
      <c r="Z482" s="176">
        <v>0.99673659673659687</v>
      </c>
      <c r="AA482" s="158"/>
    </row>
    <row r="483" spans="1:27" s="74" customFormat="1">
      <c r="A483" s="75"/>
      <c r="B483" s="96"/>
      <c r="C483" s="549"/>
      <c r="D483" s="549"/>
      <c r="E483" s="181">
        <v>1</v>
      </c>
      <c r="F483" s="390" t="s">
        <v>148</v>
      </c>
      <c r="G483" s="181">
        <v>192</v>
      </c>
      <c r="H483" s="164">
        <v>3.329287324432114E-2</v>
      </c>
      <c r="I483" s="149"/>
      <c r="J483" s="150"/>
      <c r="K483" s="165">
        <v>86</v>
      </c>
      <c r="L483" s="166">
        <v>0.5</v>
      </c>
      <c r="M483" s="167">
        <v>65</v>
      </c>
      <c r="N483" s="168">
        <v>0.41666666666666674</v>
      </c>
      <c r="O483" s="150"/>
      <c r="P483" s="91"/>
      <c r="Q483" s="169">
        <v>15</v>
      </c>
      <c r="R483" s="170">
        <v>2.6132404181184673E-2</v>
      </c>
      <c r="S483" s="171">
        <v>8</v>
      </c>
      <c r="T483" s="172">
        <v>1.6771488469601678E-2</v>
      </c>
      <c r="U483" s="91"/>
      <c r="V483" s="155"/>
      <c r="W483" s="173">
        <v>11</v>
      </c>
      <c r="X483" s="174">
        <v>4.9085229808121375E-3</v>
      </c>
      <c r="Y483" s="175">
        <v>7</v>
      </c>
      <c r="Z483" s="176">
        <v>3.2634032634032638E-3</v>
      </c>
      <c r="AA483" s="92"/>
    </row>
    <row r="484" spans="1:27" s="74" customFormat="1">
      <c r="A484" s="75"/>
      <c r="B484" s="96"/>
      <c r="C484" s="549"/>
      <c r="D484" s="549"/>
      <c r="E484" s="181"/>
      <c r="F484" s="390" t="s">
        <v>150</v>
      </c>
      <c r="G484" s="181">
        <v>5767</v>
      </c>
      <c r="H484" s="163">
        <v>32</v>
      </c>
      <c r="I484" s="149"/>
      <c r="J484" s="150"/>
      <c r="K484" s="165">
        <v>172</v>
      </c>
      <c r="L484" s="165">
        <v>0</v>
      </c>
      <c r="M484" s="167">
        <v>156</v>
      </c>
      <c r="N484" s="167">
        <v>0</v>
      </c>
      <c r="O484" s="150"/>
      <c r="P484" s="91"/>
      <c r="Q484" s="169">
        <v>574</v>
      </c>
      <c r="R484" s="169">
        <v>1</v>
      </c>
      <c r="S484" s="171">
        <v>477</v>
      </c>
      <c r="T484" s="171">
        <v>2</v>
      </c>
      <c r="U484" s="91"/>
      <c r="V484" s="155"/>
      <c r="W484" s="173">
        <v>2241</v>
      </c>
      <c r="X484" s="173">
        <v>15</v>
      </c>
      <c r="Y484" s="175">
        <v>2145</v>
      </c>
      <c r="Z484" s="175">
        <v>14</v>
      </c>
      <c r="AA484" s="92"/>
    </row>
    <row r="485" spans="1:27" s="74" customFormat="1">
      <c r="A485" s="75"/>
      <c r="B485" s="96"/>
      <c r="C485" s="550" t="s">
        <v>577</v>
      </c>
      <c r="D485" s="550" t="s">
        <v>1276</v>
      </c>
      <c r="E485" s="177">
        <v>0</v>
      </c>
      <c r="F485" s="389" t="s">
        <v>149</v>
      </c>
      <c r="G485" s="177">
        <v>4585</v>
      </c>
      <c r="H485" s="148">
        <v>1</v>
      </c>
      <c r="I485" s="149"/>
      <c r="J485" s="150"/>
      <c r="K485" s="178">
        <v>156</v>
      </c>
      <c r="L485" s="152">
        <v>1.0000000000000002</v>
      </c>
      <c r="M485" s="178">
        <v>129</v>
      </c>
      <c r="N485" s="152">
        <v>1</v>
      </c>
      <c r="O485" s="150"/>
      <c r="P485" s="91"/>
      <c r="Q485" s="179">
        <v>467</v>
      </c>
      <c r="R485" s="154">
        <v>1</v>
      </c>
      <c r="S485" s="179">
        <v>391</v>
      </c>
      <c r="T485" s="154">
        <v>1</v>
      </c>
      <c r="U485" s="91"/>
      <c r="V485" s="155"/>
      <c r="W485" s="180">
        <v>1770</v>
      </c>
      <c r="X485" s="157">
        <v>1</v>
      </c>
      <c r="Y485" s="180">
        <v>1672</v>
      </c>
      <c r="Z485" s="157">
        <v>1</v>
      </c>
      <c r="AA485" s="158"/>
    </row>
    <row r="486" spans="1:27" s="74" customFormat="1" ht="48" customHeight="1">
      <c r="A486" s="75"/>
      <c r="B486" s="96"/>
      <c r="C486" s="551"/>
      <c r="D486" s="551"/>
      <c r="E486" s="177"/>
      <c r="F486" s="389" t="s">
        <v>150</v>
      </c>
      <c r="G486" s="177">
        <v>4585</v>
      </c>
      <c r="H486" s="159">
        <v>1214</v>
      </c>
      <c r="I486" s="149"/>
      <c r="J486" s="150"/>
      <c r="K486" s="178">
        <v>156</v>
      </c>
      <c r="L486" s="160">
        <v>16</v>
      </c>
      <c r="M486" s="178">
        <v>129</v>
      </c>
      <c r="N486" s="160">
        <v>27</v>
      </c>
      <c r="O486" s="150"/>
      <c r="P486" s="91"/>
      <c r="Q486" s="179">
        <v>467</v>
      </c>
      <c r="R486" s="161">
        <v>108</v>
      </c>
      <c r="S486" s="179">
        <v>391</v>
      </c>
      <c r="T486" s="161">
        <v>88</v>
      </c>
      <c r="U486" s="91"/>
      <c r="V486" s="155"/>
      <c r="W486" s="180">
        <v>1770</v>
      </c>
      <c r="X486" s="162">
        <v>486</v>
      </c>
      <c r="Y486" s="180">
        <v>1672</v>
      </c>
      <c r="Z486" s="162">
        <v>487</v>
      </c>
      <c r="AA486" s="92"/>
    </row>
    <row r="487" spans="1:27" s="74" customFormat="1">
      <c r="A487" s="75"/>
      <c r="B487" s="96"/>
      <c r="C487" s="549" t="s">
        <v>578</v>
      </c>
      <c r="D487" s="549" t="s">
        <v>1277</v>
      </c>
      <c r="E487" s="181">
        <v>0</v>
      </c>
      <c r="F487" s="390" t="s">
        <v>149</v>
      </c>
      <c r="G487" s="181">
        <v>4377</v>
      </c>
      <c r="H487" s="164">
        <v>0.75897346974163338</v>
      </c>
      <c r="I487" s="149"/>
      <c r="J487" s="150"/>
      <c r="K487" s="165">
        <v>119</v>
      </c>
      <c r="L487" s="166">
        <v>0.69186046511627908</v>
      </c>
      <c r="M487" s="167">
        <v>104</v>
      </c>
      <c r="N487" s="168">
        <v>0.66666666666666674</v>
      </c>
      <c r="O487" s="150"/>
      <c r="P487" s="91"/>
      <c r="Q487" s="169">
        <v>152</v>
      </c>
      <c r="R487" s="170">
        <v>0.26480836236933802</v>
      </c>
      <c r="S487" s="171">
        <v>109</v>
      </c>
      <c r="T487" s="172">
        <v>0.22851153039832284</v>
      </c>
      <c r="U487" s="91"/>
      <c r="V487" s="155"/>
      <c r="W487" s="173">
        <v>1968</v>
      </c>
      <c r="X487" s="174">
        <v>0.87817938420348052</v>
      </c>
      <c r="Y487" s="175">
        <v>1925</v>
      </c>
      <c r="Z487" s="176">
        <v>0.89743589743589747</v>
      </c>
      <c r="AA487" s="92"/>
    </row>
    <row r="488" spans="1:27" s="74" customFormat="1">
      <c r="A488" s="75"/>
      <c r="B488" s="96"/>
      <c r="C488" s="549"/>
      <c r="D488" s="549"/>
      <c r="E488" s="181">
        <v>1</v>
      </c>
      <c r="F488" s="390" t="s">
        <v>148</v>
      </c>
      <c r="G488" s="181">
        <v>1390</v>
      </c>
      <c r="H488" s="164">
        <v>0.24102653025836657</v>
      </c>
      <c r="I488" s="149"/>
      <c r="J488" s="150"/>
      <c r="K488" s="165">
        <v>53</v>
      </c>
      <c r="L488" s="166">
        <v>0.30813953488372098</v>
      </c>
      <c r="M488" s="167">
        <v>52</v>
      </c>
      <c r="N488" s="168">
        <v>0.33333333333333337</v>
      </c>
      <c r="O488" s="150"/>
      <c r="P488" s="91"/>
      <c r="Q488" s="169">
        <v>422</v>
      </c>
      <c r="R488" s="170">
        <v>0.73519163763066198</v>
      </c>
      <c r="S488" s="171">
        <v>368</v>
      </c>
      <c r="T488" s="172">
        <v>0.77148846960167716</v>
      </c>
      <c r="U488" s="91"/>
      <c r="V488" s="155"/>
      <c r="W488" s="173">
        <v>273</v>
      </c>
      <c r="X488" s="174">
        <v>0.1218206157965194</v>
      </c>
      <c r="Y488" s="175">
        <v>220</v>
      </c>
      <c r="Z488" s="176">
        <v>0.10256410256410257</v>
      </c>
      <c r="AA488" s="158"/>
    </row>
    <row r="489" spans="1:27" s="74" customFormat="1" ht="48" customHeight="1">
      <c r="A489" s="75"/>
      <c r="B489" s="96"/>
      <c r="C489" s="549"/>
      <c r="D489" s="549"/>
      <c r="E489" s="181"/>
      <c r="F489" s="390" t="s">
        <v>150</v>
      </c>
      <c r="G489" s="181">
        <v>5767</v>
      </c>
      <c r="H489" s="163">
        <v>32</v>
      </c>
      <c r="I489" s="149"/>
      <c r="J489" s="150"/>
      <c r="K489" s="165">
        <v>172</v>
      </c>
      <c r="L489" s="165">
        <v>0</v>
      </c>
      <c r="M489" s="167">
        <v>156</v>
      </c>
      <c r="N489" s="167">
        <v>0</v>
      </c>
      <c r="O489" s="150"/>
      <c r="P489" s="91"/>
      <c r="Q489" s="169">
        <v>574</v>
      </c>
      <c r="R489" s="169">
        <v>1</v>
      </c>
      <c r="S489" s="171">
        <v>477</v>
      </c>
      <c r="T489" s="171">
        <v>2</v>
      </c>
      <c r="U489" s="91"/>
      <c r="V489" s="155"/>
      <c r="W489" s="173">
        <v>2241</v>
      </c>
      <c r="X489" s="173">
        <v>15</v>
      </c>
      <c r="Y489" s="175">
        <v>2145</v>
      </c>
      <c r="Z489" s="175">
        <v>14</v>
      </c>
      <c r="AA489" s="92"/>
    </row>
    <row r="490" spans="1:27" s="74" customFormat="1">
      <c r="A490" s="75"/>
      <c r="B490" s="96"/>
      <c r="C490" s="548" t="s">
        <v>579</v>
      </c>
      <c r="D490" s="548" t="s">
        <v>1278</v>
      </c>
      <c r="E490" s="177">
        <v>0</v>
      </c>
      <c r="F490" s="389" t="s">
        <v>149</v>
      </c>
      <c r="G490" s="177">
        <v>4578</v>
      </c>
      <c r="H490" s="148">
        <v>0.99847328244274802</v>
      </c>
      <c r="I490" s="149"/>
      <c r="J490" s="150"/>
      <c r="K490" s="178">
        <v>154</v>
      </c>
      <c r="L490" s="152">
        <v>0.98717948717948734</v>
      </c>
      <c r="M490" s="178">
        <v>128</v>
      </c>
      <c r="N490" s="152">
        <v>0.99224806201550397</v>
      </c>
      <c r="O490" s="150"/>
      <c r="P490" s="91"/>
      <c r="Q490" s="179">
        <v>464</v>
      </c>
      <c r="R490" s="154">
        <v>0.99357601713062094</v>
      </c>
      <c r="S490" s="179">
        <v>391</v>
      </c>
      <c r="T490" s="154">
        <v>1</v>
      </c>
      <c r="U490" s="91"/>
      <c r="V490" s="155"/>
      <c r="W490" s="180">
        <v>1769</v>
      </c>
      <c r="X490" s="157">
        <v>0.99943502824858754</v>
      </c>
      <c r="Y490" s="180">
        <v>1672</v>
      </c>
      <c r="Z490" s="157">
        <v>1</v>
      </c>
      <c r="AA490" s="92"/>
    </row>
    <row r="491" spans="1:27" s="74" customFormat="1">
      <c r="A491" s="75"/>
      <c r="B491" s="96"/>
      <c r="C491" s="548"/>
      <c r="D491" s="548"/>
      <c r="E491" s="177">
        <v>1</v>
      </c>
      <c r="F491" s="389" t="s">
        <v>148</v>
      </c>
      <c r="G491" s="177">
        <v>7</v>
      </c>
      <c r="H491" s="148">
        <v>1.5267175572519084E-3</v>
      </c>
      <c r="I491" s="149"/>
      <c r="J491" s="150"/>
      <c r="K491" s="178">
        <v>2</v>
      </c>
      <c r="L491" s="152">
        <v>1.2820512820512822E-2</v>
      </c>
      <c r="M491" s="178">
        <v>1</v>
      </c>
      <c r="N491" s="152">
        <v>7.7519379844961248E-3</v>
      </c>
      <c r="O491" s="150"/>
      <c r="P491" s="91"/>
      <c r="Q491" s="179">
        <v>3</v>
      </c>
      <c r="R491" s="154">
        <v>6.4239828693790149E-3</v>
      </c>
      <c r="S491" s="179"/>
      <c r="T491" s="154"/>
      <c r="U491" s="91"/>
      <c r="V491" s="155"/>
      <c r="W491" s="180">
        <v>1</v>
      </c>
      <c r="X491" s="157">
        <v>5.649717514124294E-4</v>
      </c>
      <c r="Y491" s="180"/>
      <c r="Z491" s="157"/>
      <c r="AA491" s="158"/>
    </row>
    <row r="492" spans="1:27" s="74" customFormat="1" ht="48" customHeight="1">
      <c r="A492" s="75"/>
      <c r="B492" s="96"/>
      <c r="C492" s="548"/>
      <c r="D492" s="548"/>
      <c r="E492" s="177"/>
      <c r="F492" s="389" t="s">
        <v>150</v>
      </c>
      <c r="G492" s="177">
        <v>4585</v>
      </c>
      <c r="H492" s="159">
        <v>1214</v>
      </c>
      <c r="I492" s="149"/>
      <c r="J492" s="150"/>
      <c r="K492" s="178">
        <v>156</v>
      </c>
      <c r="L492" s="160">
        <v>16</v>
      </c>
      <c r="M492" s="178">
        <v>129</v>
      </c>
      <c r="N492" s="160">
        <v>27</v>
      </c>
      <c r="O492" s="150"/>
      <c r="P492" s="91"/>
      <c r="Q492" s="179">
        <v>467</v>
      </c>
      <c r="R492" s="161">
        <v>108</v>
      </c>
      <c r="S492" s="179">
        <v>391</v>
      </c>
      <c r="T492" s="161">
        <v>88</v>
      </c>
      <c r="U492" s="91"/>
      <c r="V492" s="155"/>
      <c r="W492" s="180">
        <v>1770</v>
      </c>
      <c r="X492" s="162">
        <v>486</v>
      </c>
      <c r="Y492" s="180">
        <v>1672</v>
      </c>
      <c r="Z492" s="162">
        <v>487</v>
      </c>
      <c r="AA492" s="92"/>
    </row>
    <row r="493" spans="1:27" s="74" customFormat="1">
      <c r="A493" s="75"/>
      <c r="B493" s="96"/>
      <c r="C493" s="549" t="s">
        <v>580</v>
      </c>
      <c r="D493" s="549" t="s">
        <v>1279</v>
      </c>
      <c r="E493" s="181">
        <v>0</v>
      </c>
      <c r="F493" s="390" t="s">
        <v>149</v>
      </c>
      <c r="G493" s="181">
        <v>5113</v>
      </c>
      <c r="H493" s="164">
        <v>0.88659615051153107</v>
      </c>
      <c r="I493" s="149"/>
      <c r="J493" s="150"/>
      <c r="K493" s="165">
        <v>86</v>
      </c>
      <c r="L493" s="166">
        <v>0.5</v>
      </c>
      <c r="M493" s="167">
        <v>87</v>
      </c>
      <c r="N493" s="168">
        <v>0.55769230769230771</v>
      </c>
      <c r="O493" s="150"/>
      <c r="P493" s="91"/>
      <c r="Q493" s="169">
        <v>358</v>
      </c>
      <c r="R493" s="170">
        <v>0.62369337979094086</v>
      </c>
      <c r="S493" s="171">
        <v>308</v>
      </c>
      <c r="T493" s="172">
        <v>0.6457023060796645</v>
      </c>
      <c r="U493" s="91"/>
      <c r="V493" s="155"/>
      <c r="W493" s="173">
        <v>2185</v>
      </c>
      <c r="X493" s="174">
        <v>0.97501115573404717</v>
      </c>
      <c r="Y493" s="175">
        <v>2089</v>
      </c>
      <c r="Z493" s="176">
        <v>0.97389277389277396</v>
      </c>
      <c r="AA493" s="92"/>
    </row>
    <row r="494" spans="1:27" s="74" customFormat="1">
      <c r="A494" s="75"/>
      <c r="B494" s="96"/>
      <c r="C494" s="549"/>
      <c r="D494" s="549"/>
      <c r="E494" s="181">
        <v>1</v>
      </c>
      <c r="F494" s="390" t="s">
        <v>148</v>
      </c>
      <c r="G494" s="181">
        <v>654</v>
      </c>
      <c r="H494" s="164">
        <v>0.11340384948846888</v>
      </c>
      <c r="I494" s="149"/>
      <c r="J494" s="150"/>
      <c r="K494" s="165">
        <v>86</v>
      </c>
      <c r="L494" s="166">
        <v>0.5</v>
      </c>
      <c r="M494" s="167">
        <v>69</v>
      </c>
      <c r="N494" s="168">
        <v>0.44230769230769235</v>
      </c>
      <c r="O494" s="150"/>
      <c r="P494" s="91"/>
      <c r="Q494" s="169">
        <v>216</v>
      </c>
      <c r="R494" s="170">
        <v>0.37630662020905925</v>
      </c>
      <c r="S494" s="171">
        <v>169</v>
      </c>
      <c r="T494" s="172">
        <v>0.35429769392033544</v>
      </c>
      <c r="U494" s="91"/>
      <c r="V494" s="155"/>
      <c r="W494" s="173">
        <v>56</v>
      </c>
      <c r="X494" s="174">
        <v>2.4988844265952697E-2</v>
      </c>
      <c r="Y494" s="175">
        <v>56</v>
      </c>
      <c r="Z494" s="176">
        <v>2.6107226107226111E-2</v>
      </c>
      <c r="AA494" s="158"/>
    </row>
    <row r="495" spans="1:27" s="74" customFormat="1" ht="24" customHeight="1">
      <c r="A495" s="75"/>
      <c r="B495" s="96"/>
      <c r="C495" s="549"/>
      <c r="D495" s="549"/>
      <c r="E495" s="181"/>
      <c r="F495" s="390" t="s">
        <v>150</v>
      </c>
      <c r="G495" s="181">
        <v>5767</v>
      </c>
      <c r="H495" s="163">
        <v>32</v>
      </c>
      <c r="I495" s="149"/>
      <c r="J495" s="150"/>
      <c r="K495" s="165">
        <v>172</v>
      </c>
      <c r="L495" s="165">
        <v>0</v>
      </c>
      <c r="M495" s="167">
        <v>156</v>
      </c>
      <c r="N495" s="167">
        <v>0</v>
      </c>
      <c r="O495" s="150"/>
      <c r="P495" s="91"/>
      <c r="Q495" s="169">
        <v>574</v>
      </c>
      <c r="R495" s="169">
        <v>1</v>
      </c>
      <c r="S495" s="171">
        <v>477</v>
      </c>
      <c r="T495" s="171">
        <v>2</v>
      </c>
      <c r="U495" s="91"/>
      <c r="V495" s="155"/>
      <c r="W495" s="173">
        <v>2241</v>
      </c>
      <c r="X495" s="173">
        <v>15</v>
      </c>
      <c r="Y495" s="175">
        <v>2145</v>
      </c>
      <c r="Z495" s="175">
        <v>14</v>
      </c>
      <c r="AA495" s="92"/>
    </row>
    <row r="496" spans="1:27" s="74" customFormat="1">
      <c r="A496" s="75"/>
      <c r="B496" s="96"/>
      <c r="C496" s="548" t="s">
        <v>581</v>
      </c>
      <c r="D496" s="548" t="s">
        <v>1280</v>
      </c>
      <c r="E496" s="177">
        <v>0</v>
      </c>
      <c r="F496" s="389" t="s">
        <v>149</v>
      </c>
      <c r="G496" s="177">
        <v>4570</v>
      </c>
      <c r="H496" s="148">
        <v>0.99672846237731738</v>
      </c>
      <c r="I496" s="149"/>
      <c r="J496" s="150"/>
      <c r="K496" s="178">
        <v>153</v>
      </c>
      <c r="L496" s="152">
        <v>0.98076923076923084</v>
      </c>
      <c r="M496" s="178">
        <v>128</v>
      </c>
      <c r="N496" s="152">
        <v>0.99224806201550397</v>
      </c>
      <c r="O496" s="150"/>
      <c r="P496" s="91"/>
      <c r="Q496" s="179">
        <v>463</v>
      </c>
      <c r="R496" s="154">
        <v>0.99143468950749469</v>
      </c>
      <c r="S496" s="179">
        <v>390</v>
      </c>
      <c r="T496" s="154">
        <v>0.99744245524296682</v>
      </c>
      <c r="U496" s="91"/>
      <c r="V496" s="155"/>
      <c r="W496" s="180">
        <v>1767</v>
      </c>
      <c r="X496" s="157">
        <v>0.99830508474576274</v>
      </c>
      <c r="Y496" s="180">
        <v>1669</v>
      </c>
      <c r="Z496" s="157">
        <v>0.99820574162679421</v>
      </c>
      <c r="AA496" s="92"/>
    </row>
    <row r="497" spans="1:27" s="74" customFormat="1">
      <c r="A497" s="75"/>
      <c r="B497" s="96"/>
      <c r="C497" s="548"/>
      <c r="D497" s="548"/>
      <c r="E497" s="177">
        <v>1</v>
      </c>
      <c r="F497" s="389" t="s">
        <v>148</v>
      </c>
      <c r="G497" s="177">
        <v>15</v>
      </c>
      <c r="H497" s="148">
        <v>3.2715376226826608E-3</v>
      </c>
      <c r="I497" s="149"/>
      <c r="J497" s="150"/>
      <c r="K497" s="178">
        <v>3</v>
      </c>
      <c r="L497" s="152">
        <v>1.9230769230769232E-2</v>
      </c>
      <c r="M497" s="178">
        <v>1</v>
      </c>
      <c r="N497" s="152">
        <v>7.7519379844961248E-3</v>
      </c>
      <c r="O497" s="150"/>
      <c r="P497" s="91"/>
      <c r="Q497" s="179">
        <v>4</v>
      </c>
      <c r="R497" s="154">
        <v>8.5653104925053538E-3</v>
      </c>
      <c r="S497" s="179">
        <v>1</v>
      </c>
      <c r="T497" s="154">
        <v>2.5575447570332483E-3</v>
      </c>
      <c r="U497" s="91"/>
      <c r="V497" s="155"/>
      <c r="W497" s="180">
        <v>3</v>
      </c>
      <c r="X497" s="157">
        <v>1.6949152542372881E-3</v>
      </c>
      <c r="Y497" s="180">
        <v>3</v>
      </c>
      <c r="Z497" s="157">
        <v>1.7942583732057414E-3</v>
      </c>
      <c r="AA497" s="158"/>
    </row>
    <row r="498" spans="1:27" s="74" customFormat="1" ht="36" customHeight="1">
      <c r="A498" s="75"/>
      <c r="B498" s="96"/>
      <c r="C498" s="548"/>
      <c r="D498" s="548"/>
      <c r="E498" s="177"/>
      <c r="F498" s="389" t="s">
        <v>150</v>
      </c>
      <c r="G498" s="177">
        <v>4585</v>
      </c>
      <c r="H498" s="159">
        <v>1214</v>
      </c>
      <c r="I498" s="149"/>
      <c r="J498" s="150"/>
      <c r="K498" s="178">
        <v>156</v>
      </c>
      <c r="L498" s="160">
        <v>16</v>
      </c>
      <c r="M498" s="178">
        <v>129</v>
      </c>
      <c r="N498" s="160">
        <v>27</v>
      </c>
      <c r="O498" s="150"/>
      <c r="P498" s="91"/>
      <c r="Q498" s="179">
        <v>467</v>
      </c>
      <c r="R498" s="161">
        <v>108</v>
      </c>
      <c r="S498" s="179">
        <v>391</v>
      </c>
      <c r="T498" s="161">
        <v>88</v>
      </c>
      <c r="U498" s="91"/>
      <c r="V498" s="155"/>
      <c r="W498" s="180">
        <v>1770</v>
      </c>
      <c r="X498" s="162">
        <v>486</v>
      </c>
      <c r="Y498" s="180">
        <v>1672</v>
      </c>
      <c r="Z498" s="162">
        <v>487</v>
      </c>
      <c r="AA498" s="92"/>
    </row>
    <row r="499" spans="1:27" s="74" customFormat="1">
      <c r="A499" s="75"/>
      <c r="B499" s="96"/>
      <c r="C499" s="549" t="s">
        <v>582</v>
      </c>
      <c r="D499" s="549" t="s">
        <v>583</v>
      </c>
      <c r="E499" s="181">
        <v>1</v>
      </c>
      <c r="F499" s="390" t="s">
        <v>148</v>
      </c>
      <c r="G499" s="181">
        <v>5583</v>
      </c>
      <c r="H499" s="164">
        <v>0.97163243995823179</v>
      </c>
      <c r="I499" s="149"/>
      <c r="J499" s="150"/>
      <c r="K499" s="165">
        <v>166</v>
      </c>
      <c r="L499" s="166">
        <v>0.9651162790697676</v>
      </c>
      <c r="M499" s="167">
        <v>150</v>
      </c>
      <c r="N499" s="168">
        <v>0.96153846153846156</v>
      </c>
      <c r="O499" s="150"/>
      <c r="P499" s="91"/>
      <c r="Q499" s="169">
        <v>549</v>
      </c>
      <c r="R499" s="170">
        <v>0.9631578947368421</v>
      </c>
      <c r="S499" s="171">
        <v>465</v>
      </c>
      <c r="T499" s="172">
        <v>0.97894736842105257</v>
      </c>
      <c r="U499" s="91"/>
      <c r="V499" s="155"/>
      <c r="W499" s="173">
        <v>2170</v>
      </c>
      <c r="X499" s="174">
        <v>0.9722222222222221</v>
      </c>
      <c r="Y499" s="175">
        <v>2081</v>
      </c>
      <c r="Z499" s="176">
        <v>0.97288452547919591</v>
      </c>
      <c r="AA499" s="92"/>
    </row>
    <row r="500" spans="1:27" s="74" customFormat="1">
      <c r="A500" s="75"/>
      <c r="B500" s="96"/>
      <c r="C500" s="549"/>
      <c r="D500" s="549"/>
      <c r="E500" s="181">
        <v>2</v>
      </c>
      <c r="F500" s="390" t="s">
        <v>149</v>
      </c>
      <c r="G500" s="181">
        <v>158</v>
      </c>
      <c r="H500" s="164">
        <v>2.7497389488339713E-2</v>
      </c>
      <c r="I500" s="149"/>
      <c r="J500" s="150"/>
      <c r="K500" s="165">
        <v>5</v>
      </c>
      <c r="L500" s="166">
        <v>2.9069767441860468E-2</v>
      </c>
      <c r="M500" s="167">
        <v>6</v>
      </c>
      <c r="N500" s="168">
        <v>3.8461538461538464E-2</v>
      </c>
      <c r="O500" s="150"/>
      <c r="P500" s="91"/>
      <c r="Q500" s="169">
        <v>20</v>
      </c>
      <c r="R500" s="170">
        <v>3.5087719298245612E-2</v>
      </c>
      <c r="S500" s="171">
        <v>10</v>
      </c>
      <c r="T500" s="172">
        <v>2.1052631578947368E-2</v>
      </c>
      <c r="U500" s="91"/>
      <c r="V500" s="155"/>
      <c r="W500" s="173">
        <v>60</v>
      </c>
      <c r="X500" s="174">
        <v>2.6881720430107524E-2</v>
      </c>
      <c r="Y500" s="175">
        <v>57</v>
      </c>
      <c r="Z500" s="176">
        <v>2.6647966339410942E-2</v>
      </c>
      <c r="AA500" s="158"/>
    </row>
    <row r="501" spans="1:27" s="74" customFormat="1">
      <c r="A501" s="75"/>
      <c r="B501" s="96"/>
      <c r="C501" s="549"/>
      <c r="D501" s="549"/>
      <c r="E501" s="181">
        <v>3</v>
      </c>
      <c r="F501" s="390" t="s">
        <v>314</v>
      </c>
      <c r="G501" s="181">
        <v>5</v>
      </c>
      <c r="H501" s="164">
        <v>8.7017055342847186E-4</v>
      </c>
      <c r="I501" s="149"/>
      <c r="J501" s="150"/>
      <c r="K501" s="165">
        <v>1</v>
      </c>
      <c r="L501" s="166">
        <v>5.8139534883720929E-3</v>
      </c>
      <c r="M501" s="167"/>
      <c r="N501" s="168"/>
      <c r="O501" s="150"/>
      <c r="P501" s="91"/>
      <c r="Q501" s="169">
        <v>1</v>
      </c>
      <c r="R501" s="170">
        <v>1.7543859649122805E-3</v>
      </c>
      <c r="S501" s="171"/>
      <c r="T501" s="172"/>
      <c r="U501" s="91"/>
      <c r="V501" s="155"/>
      <c r="W501" s="173">
        <v>2</v>
      </c>
      <c r="X501" s="174">
        <v>8.960573476702509E-4</v>
      </c>
      <c r="Y501" s="175">
        <v>1</v>
      </c>
      <c r="Z501" s="176">
        <v>4.675081813931744E-4</v>
      </c>
      <c r="AA501" s="92"/>
    </row>
    <row r="502" spans="1:27" s="74" customFormat="1">
      <c r="A502" s="75"/>
      <c r="B502" s="96"/>
      <c r="C502" s="549"/>
      <c r="D502" s="549"/>
      <c r="E502" s="181"/>
      <c r="F502" s="390" t="s">
        <v>150</v>
      </c>
      <c r="G502" s="181">
        <v>5746</v>
      </c>
      <c r="H502" s="163">
        <v>53</v>
      </c>
      <c r="I502" s="149"/>
      <c r="J502" s="150"/>
      <c r="K502" s="165">
        <v>172</v>
      </c>
      <c r="L502" s="165">
        <v>0</v>
      </c>
      <c r="M502" s="167">
        <v>156</v>
      </c>
      <c r="N502" s="167">
        <v>0</v>
      </c>
      <c r="O502" s="150"/>
      <c r="P502" s="91"/>
      <c r="Q502" s="169">
        <v>570</v>
      </c>
      <c r="R502" s="169">
        <v>5</v>
      </c>
      <c r="S502" s="171">
        <v>475</v>
      </c>
      <c r="T502" s="171">
        <v>4</v>
      </c>
      <c r="U502" s="91"/>
      <c r="V502" s="155"/>
      <c r="W502" s="173">
        <v>2232</v>
      </c>
      <c r="X502" s="173">
        <v>24</v>
      </c>
      <c r="Y502" s="175">
        <v>2139</v>
      </c>
      <c r="Z502" s="175">
        <v>20</v>
      </c>
      <c r="AA502" s="92"/>
    </row>
    <row r="503" spans="1:27" s="74" customFormat="1">
      <c r="A503" s="75"/>
      <c r="B503" s="96"/>
      <c r="C503" s="548" t="s">
        <v>584</v>
      </c>
      <c r="D503" s="548" t="s">
        <v>1336</v>
      </c>
      <c r="E503" s="177">
        <v>0</v>
      </c>
      <c r="F503" s="389" t="s">
        <v>149</v>
      </c>
      <c r="G503" s="177">
        <v>4177</v>
      </c>
      <c r="H503" s="148">
        <v>0.99928229665071766</v>
      </c>
      <c r="I503" s="149"/>
      <c r="J503" s="150"/>
      <c r="K503" s="178"/>
      <c r="L503" s="152"/>
      <c r="M503" s="178"/>
      <c r="N503" s="152"/>
      <c r="O503" s="150"/>
      <c r="P503" s="91"/>
      <c r="Q503" s="179"/>
      <c r="R503" s="154"/>
      <c r="S503" s="179"/>
      <c r="T503" s="154"/>
      <c r="U503" s="91"/>
      <c r="V503" s="155"/>
      <c r="W503" s="180">
        <v>2124</v>
      </c>
      <c r="X503" s="157">
        <v>0.99905926622765762</v>
      </c>
      <c r="Y503" s="180">
        <v>2052</v>
      </c>
      <c r="Z503" s="157">
        <v>0.99951290793960057</v>
      </c>
      <c r="AA503" s="158"/>
    </row>
    <row r="504" spans="1:27" s="74" customFormat="1">
      <c r="A504" s="75"/>
      <c r="B504" s="96"/>
      <c r="C504" s="548"/>
      <c r="D504" s="548"/>
      <c r="E504" s="177">
        <v>1</v>
      </c>
      <c r="F504" s="389" t="s">
        <v>148</v>
      </c>
      <c r="G504" s="177">
        <v>3</v>
      </c>
      <c r="H504" s="148">
        <v>7.1770334928229664E-4</v>
      </c>
      <c r="I504" s="149"/>
      <c r="J504" s="150"/>
      <c r="K504" s="178"/>
      <c r="L504" s="152"/>
      <c r="M504" s="178"/>
      <c r="N504" s="152"/>
      <c r="O504" s="150"/>
      <c r="P504" s="91"/>
      <c r="Q504" s="179"/>
      <c r="R504" s="154"/>
      <c r="S504" s="179"/>
      <c r="T504" s="154"/>
      <c r="U504" s="91"/>
      <c r="V504" s="155"/>
      <c r="W504" s="180">
        <v>2</v>
      </c>
      <c r="X504" s="157">
        <v>9.4073377234242712E-4</v>
      </c>
      <c r="Y504" s="180">
        <v>1</v>
      </c>
      <c r="Z504" s="157">
        <v>4.8709206039941545E-4</v>
      </c>
      <c r="AA504" s="92"/>
    </row>
    <row r="505" spans="1:27" s="74" customFormat="1" ht="24" customHeight="1">
      <c r="A505" s="75"/>
      <c r="B505" s="96"/>
      <c r="C505" s="548"/>
      <c r="D505" s="548"/>
      <c r="E505" s="177"/>
      <c r="F505" s="389" t="s">
        <v>150</v>
      </c>
      <c r="G505" s="177">
        <v>4180</v>
      </c>
      <c r="H505" s="159">
        <v>1619</v>
      </c>
      <c r="I505" s="149"/>
      <c r="J505" s="150"/>
      <c r="K505" s="178">
        <v>0</v>
      </c>
      <c r="L505" s="160">
        <v>172</v>
      </c>
      <c r="M505" s="178">
        <v>0</v>
      </c>
      <c r="N505" s="160">
        <v>156</v>
      </c>
      <c r="O505" s="150"/>
      <c r="P505" s="91"/>
      <c r="Q505" s="179">
        <v>0</v>
      </c>
      <c r="R505" s="161">
        <v>575</v>
      </c>
      <c r="S505" s="179">
        <v>0</v>
      </c>
      <c r="T505" s="161">
        <v>479</v>
      </c>
      <c r="U505" s="91"/>
      <c r="V505" s="155"/>
      <c r="W505" s="180">
        <v>2126</v>
      </c>
      <c r="X505" s="162">
        <v>130</v>
      </c>
      <c r="Y505" s="180">
        <v>2053</v>
      </c>
      <c r="Z505" s="162">
        <v>106</v>
      </c>
      <c r="AA505" s="92"/>
    </row>
    <row r="506" spans="1:27" s="74" customFormat="1">
      <c r="A506" s="75"/>
      <c r="B506" s="96"/>
      <c r="C506" s="549" t="s">
        <v>585</v>
      </c>
      <c r="D506" s="549" t="s">
        <v>1337</v>
      </c>
      <c r="E506" s="181"/>
      <c r="F506" s="390" t="s">
        <v>150</v>
      </c>
      <c r="G506" s="181">
        <v>4177</v>
      </c>
      <c r="H506" s="163">
        <v>1622</v>
      </c>
      <c r="I506" s="149"/>
      <c r="J506" s="150"/>
      <c r="K506" s="165">
        <v>0</v>
      </c>
      <c r="L506" s="165">
        <v>172</v>
      </c>
      <c r="M506" s="167">
        <v>0</v>
      </c>
      <c r="N506" s="167">
        <v>156</v>
      </c>
      <c r="O506" s="150"/>
      <c r="P506" s="91"/>
      <c r="Q506" s="169">
        <v>0</v>
      </c>
      <c r="R506" s="169">
        <v>575</v>
      </c>
      <c r="S506" s="171">
        <v>0</v>
      </c>
      <c r="T506" s="171">
        <v>479</v>
      </c>
      <c r="U506" s="91"/>
      <c r="V506" s="155"/>
      <c r="W506" s="173">
        <v>2124</v>
      </c>
      <c r="X506" s="173">
        <v>132</v>
      </c>
      <c r="Y506" s="175">
        <v>2052</v>
      </c>
      <c r="Z506" s="175">
        <v>107</v>
      </c>
      <c r="AA506" s="158"/>
    </row>
    <row r="507" spans="1:27" s="74" customFormat="1">
      <c r="A507" s="75"/>
      <c r="B507" s="96"/>
      <c r="C507" s="549"/>
      <c r="D507" s="549"/>
      <c r="E507" s="181"/>
      <c r="F507" s="390" t="s">
        <v>376</v>
      </c>
      <c r="G507" s="181">
        <v>0.66</v>
      </c>
      <c r="H507" s="163">
        <v>0.02</v>
      </c>
      <c r="I507" s="149"/>
      <c r="J507" s="150"/>
      <c r="K507" s="165"/>
      <c r="L507" s="165"/>
      <c r="M507" s="167"/>
      <c r="N507" s="167"/>
      <c r="O507" s="150"/>
      <c r="P507" s="91"/>
      <c r="Q507" s="169"/>
      <c r="R507" s="169"/>
      <c r="S507" s="171"/>
      <c r="T507" s="171"/>
      <c r="U507" s="91"/>
      <c r="V507" s="155"/>
      <c r="W507" s="173">
        <v>0.61</v>
      </c>
      <c r="X507" s="173">
        <v>0.02</v>
      </c>
      <c r="Y507" s="175">
        <v>0.71</v>
      </c>
      <c r="Z507" s="175">
        <v>0.02</v>
      </c>
      <c r="AA507" s="92"/>
    </row>
    <row r="508" spans="1:27" s="74" customFormat="1">
      <c r="A508" s="75"/>
      <c r="B508" s="96"/>
      <c r="C508" s="549"/>
      <c r="D508" s="549"/>
      <c r="E508" s="181"/>
      <c r="F508" s="390" t="s">
        <v>186</v>
      </c>
      <c r="G508" s="181">
        <v>0</v>
      </c>
      <c r="H508" s="163">
        <v>12</v>
      </c>
      <c r="I508" s="149"/>
      <c r="J508" s="150"/>
      <c r="K508" s="165"/>
      <c r="L508" s="165"/>
      <c r="M508" s="167"/>
      <c r="N508" s="167"/>
      <c r="O508" s="150"/>
      <c r="P508" s="91"/>
      <c r="Q508" s="169"/>
      <c r="R508" s="169"/>
      <c r="S508" s="171"/>
      <c r="T508" s="171"/>
      <c r="U508" s="91"/>
      <c r="V508" s="155"/>
      <c r="W508" s="173">
        <v>0</v>
      </c>
      <c r="X508" s="173">
        <v>10</v>
      </c>
      <c r="Y508" s="175">
        <v>0</v>
      </c>
      <c r="Z508" s="175">
        <v>12</v>
      </c>
      <c r="AA508" s="92"/>
    </row>
    <row r="509" spans="1:27" s="74" customFormat="1">
      <c r="A509" s="75"/>
      <c r="B509" s="96"/>
      <c r="C509" s="549"/>
      <c r="D509" s="549"/>
      <c r="E509" s="181"/>
      <c r="F509" s="390" t="s">
        <v>187</v>
      </c>
      <c r="G509" s="181">
        <v>0.25</v>
      </c>
      <c r="H509" s="163">
        <v>0</v>
      </c>
      <c r="I509" s="149"/>
      <c r="J509" s="150"/>
      <c r="K509" s="165"/>
      <c r="L509" s="165"/>
      <c r="M509" s="167"/>
      <c r="N509" s="167"/>
      <c r="O509" s="150"/>
      <c r="P509" s="91"/>
      <c r="Q509" s="169"/>
      <c r="R509" s="169"/>
      <c r="S509" s="171"/>
      <c r="T509" s="171"/>
      <c r="U509" s="91"/>
      <c r="V509" s="155"/>
      <c r="W509" s="173">
        <v>0.25</v>
      </c>
      <c r="X509" s="173">
        <v>0</v>
      </c>
      <c r="Y509" s="175">
        <v>0.5</v>
      </c>
      <c r="Z509" s="175">
        <v>0</v>
      </c>
      <c r="AA509" s="158"/>
    </row>
    <row r="510" spans="1:27" s="74" customFormat="1">
      <c r="A510" s="75"/>
      <c r="B510" s="96"/>
      <c r="C510" s="550" t="s">
        <v>586</v>
      </c>
      <c r="D510" s="550" t="s">
        <v>1420</v>
      </c>
      <c r="E510" s="177">
        <v>0</v>
      </c>
      <c r="F510" s="389" t="s">
        <v>149</v>
      </c>
      <c r="G510" s="177">
        <v>3825</v>
      </c>
      <c r="H510" s="148">
        <v>1</v>
      </c>
      <c r="I510" s="149"/>
      <c r="J510" s="150"/>
      <c r="K510" s="178"/>
      <c r="L510" s="152"/>
      <c r="M510" s="178"/>
      <c r="N510" s="152"/>
      <c r="O510" s="150"/>
      <c r="P510" s="91"/>
      <c r="Q510" s="179"/>
      <c r="R510" s="154"/>
      <c r="S510" s="179"/>
      <c r="T510" s="154"/>
      <c r="U510" s="91"/>
      <c r="V510" s="155"/>
      <c r="W510" s="180">
        <v>1948</v>
      </c>
      <c r="X510" s="157">
        <v>1</v>
      </c>
      <c r="Y510" s="180">
        <v>1876</v>
      </c>
      <c r="Z510" s="157">
        <v>1</v>
      </c>
      <c r="AA510" s="92"/>
    </row>
    <row r="511" spans="1:27" s="74" customFormat="1" ht="36" customHeight="1">
      <c r="A511" s="75"/>
      <c r="B511" s="96"/>
      <c r="C511" s="551"/>
      <c r="D511" s="551"/>
      <c r="E511" s="177"/>
      <c r="F511" s="389" t="s">
        <v>150</v>
      </c>
      <c r="G511" s="177">
        <v>3825</v>
      </c>
      <c r="H511" s="159">
        <v>1974</v>
      </c>
      <c r="I511" s="149"/>
      <c r="J511" s="150"/>
      <c r="K511" s="178">
        <v>0</v>
      </c>
      <c r="L511" s="160">
        <v>172</v>
      </c>
      <c r="M511" s="178">
        <v>0</v>
      </c>
      <c r="N511" s="160">
        <v>156</v>
      </c>
      <c r="O511" s="150"/>
      <c r="P511" s="91"/>
      <c r="Q511" s="179">
        <v>0</v>
      </c>
      <c r="R511" s="161">
        <v>575</v>
      </c>
      <c r="S511" s="179">
        <v>0</v>
      </c>
      <c r="T511" s="161">
        <v>479</v>
      </c>
      <c r="U511" s="91"/>
      <c r="V511" s="155"/>
      <c r="W511" s="180">
        <v>1948</v>
      </c>
      <c r="X511" s="162">
        <v>308</v>
      </c>
      <c r="Y511" s="180">
        <v>1876</v>
      </c>
      <c r="Z511" s="162">
        <v>283</v>
      </c>
      <c r="AA511" s="92"/>
    </row>
    <row r="512" spans="1:27" s="74" customFormat="1">
      <c r="A512" s="75"/>
      <c r="B512" s="96"/>
      <c r="C512" s="549" t="s">
        <v>587</v>
      </c>
      <c r="D512" s="549" t="s">
        <v>1339</v>
      </c>
      <c r="E512" s="181"/>
      <c r="F512" s="390" t="s">
        <v>150</v>
      </c>
      <c r="G512" s="181">
        <v>3825</v>
      </c>
      <c r="H512" s="163">
        <v>1974</v>
      </c>
      <c r="I512" s="149"/>
      <c r="J512" s="150"/>
      <c r="K512" s="165">
        <v>0</v>
      </c>
      <c r="L512" s="165">
        <v>172</v>
      </c>
      <c r="M512" s="167">
        <v>0</v>
      </c>
      <c r="N512" s="167">
        <v>156</v>
      </c>
      <c r="O512" s="150"/>
      <c r="P512" s="91"/>
      <c r="Q512" s="169">
        <v>0</v>
      </c>
      <c r="R512" s="169">
        <v>575</v>
      </c>
      <c r="S512" s="171">
        <v>0</v>
      </c>
      <c r="T512" s="171">
        <v>479</v>
      </c>
      <c r="U512" s="91"/>
      <c r="V512" s="155"/>
      <c r="W512" s="173">
        <v>1948</v>
      </c>
      <c r="X512" s="173">
        <v>308</v>
      </c>
      <c r="Y512" s="175">
        <v>1876</v>
      </c>
      <c r="Z512" s="175">
        <v>283</v>
      </c>
      <c r="AA512" s="158"/>
    </row>
    <row r="513" spans="1:27" s="74" customFormat="1">
      <c r="A513" s="75"/>
      <c r="B513" s="96"/>
      <c r="C513" s="549"/>
      <c r="D513" s="549"/>
      <c r="E513" s="181"/>
      <c r="F513" s="390" t="s">
        <v>376</v>
      </c>
      <c r="G513" s="181">
        <v>0.5</v>
      </c>
      <c r="H513" s="163">
        <v>0.02</v>
      </c>
      <c r="I513" s="149"/>
      <c r="J513" s="150"/>
      <c r="K513" s="165"/>
      <c r="L513" s="165"/>
      <c r="M513" s="167"/>
      <c r="N513" s="167"/>
      <c r="O513" s="150"/>
      <c r="P513" s="91"/>
      <c r="Q513" s="169"/>
      <c r="R513" s="169"/>
      <c r="S513" s="171"/>
      <c r="T513" s="171"/>
      <c r="U513" s="91"/>
      <c r="V513" s="155"/>
      <c r="W513" s="173">
        <v>0.44</v>
      </c>
      <c r="X513" s="173">
        <v>0.02</v>
      </c>
      <c r="Y513" s="175">
        <v>0.56000000000000005</v>
      </c>
      <c r="Z513" s="175">
        <v>0.02</v>
      </c>
      <c r="AA513" s="92"/>
    </row>
    <row r="514" spans="1:27" s="74" customFormat="1">
      <c r="A514" s="75"/>
      <c r="B514" s="96"/>
      <c r="C514" s="549"/>
      <c r="D514" s="549"/>
      <c r="E514" s="181"/>
      <c r="F514" s="390" t="s">
        <v>186</v>
      </c>
      <c r="G514" s="181">
        <v>0</v>
      </c>
      <c r="H514" s="163">
        <v>12</v>
      </c>
      <c r="I514" s="149"/>
      <c r="J514" s="150"/>
      <c r="K514" s="165"/>
      <c r="L514" s="165"/>
      <c r="M514" s="167"/>
      <c r="N514" s="167"/>
      <c r="O514" s="150"/>
      <c r="P514" s="91"/>
      <c r="Q514" s="169"/>
      <c r="R514" s="169"/>
      <c r="S514" s="171"/>
      <c r="T514" s="171"/>
      <c r="U514" s="91"/>
      <c r="V514" s="155"/>
      <c r="W514" s="173">
        <v>0</v>
      </c>
      <c r="X514" s="173">
        <v>12</v>
      </c>
      <c r="Y514" s="175">
        <v>0</v>
      </c>
      <c r="Z514" s="175">
        <v>8</v>
      </c>
      <c r="AA514" s="92"/>
    </row>
    <row r="515" spans="1:27" s="74" customFormat="1">
      <c r="A515" s="75"/>
      <c r="B515" s="96"/>
      <c r="C515" s="549"/>
      <c r="D515" s="549"/>
      <c r="E515" s="181"/>
      <c r="F515" s="390" t="s">
        <v>187</v>
      </c>
      <c r="G515" s="181">
        <v>0</v>
      </c>
      <c r="H515" s="163">
        <v>0</v>
      </c>
      <c r="I515" s="149"/>
      <c r="J515" s="150"/>
      <c r="K515" s="165"/>
      <c r="L515" s="165"/>
      <c r="M515" s="167"/>
      <c r="N515" s="167"/>
      <c r="O515" s="150"/>
      <c r="P515" s="91"/>
      <c r="Q515" s="169"/>
      <c r="R515" s="169"/>
      <c r="S515" s="171"/>
      <c r="T515" s="171"/>
      <c r="U515" s="91"/>
      <c r="V515" s="155"/>
      <c r="W515" s="173">
        <v>0</v>
      </c>
      <c r="X515" s="173">
        <v>0</v>
      </c>
      <c r="Y515" s="175">
        <v>0</v>
      </c>
      <c r="Z515" s="175">
        <v>0</v>
      </c>
      <c r="AA515" s="158"/>
    </row>
    <row r="516" spans="1:27" s="74" customFormat="1">
      <c r="A516" s="75"/>
      <c r="B516" s="96"/>
      <c r="C516" s="548" t="s">
        <v>588</v>
      </c>
      <c r="D516" s="548" t="s">
        <v>1421</v>
      </c>
      <c r="E516" s="177">
        <v>0</v>
      </c>
      <c r="F516" s="389" t="s">
        <v>149</v>
      </c>
      <c r="G516" s="177">
        <v>5523</v>
      </c>
      <c r="H516" s="148">
        <v>0.99873417721518987</v>
      </c>
      <c r="I516" s="149"/>
      <c r="J516" s="150"/>
      <c r="K516" s="178">
        <v>166</v>
      </c>
      <c r="L516" s="152">
        <v>1.0000000000000002</v>
      </c>
      <c r="M516" s="178">
        <v>152</v>
      </c>
      <c r="N516" s="152">
        <v>0.99346405228758172</v>
      </c>
      <c r="O516" s="150"/>
      <c r="P516" s="91"/>
      <c r="Q516" s="179">
        <v>561</v>
      </c>
      <c r="R516" s="154">
        <v>0.99644760213143868</v>
      </c>
      <c r="S516" s="179">
        <v>465</v>
      </c>
      <c r="T516" s="154">
        <v>1</v>
      </c>
      <c r="U516" s="91"/>
      <c r="V516" s="155"/>
      <c r="W516" s="180">
        <v>2149</v>
      </c>
      <c r="X516" s="157">
        <v>0.99953488372093025</v>
      </c>
      <c r="Y516" s="180">
        <v>2028</v>
      </c>
      <c r="Z516" s="157">
        <v>0.99852289512555392</v>
      </c>
      <c r="AA516" s="92"/>
    </row>
    <row r="517" spans="1:27" s="74" customFormat="1">
      <c r="A517" s="75"/>
      <c r="B517" s="96"/>
      <c r="C517" s="548"/>
      <c r="D517" s="548"/>
      <c r="E517" s="177">
        <v>1</v>
      </c>
      <c r="F517" s="389" t="s">
        <v>148</v>
      </c>
      <c r="G517" s="177">
        <v>7</v>
      </c>
      <c r="H517" s="148">
        <v>1.2658227848101266E-3</v>
      </c>
      <c r="I517" s="149"/>
      <c r="J517" s="150"/>
      <c r="K517" s="178"/>
      <c r="L517" s="152"/>
      <c r="M517" s="178">
        <v>1</v>
      </c>
      <c r="N517" s="152">
        <v>6.5359477124183009E-3</v>
      </c>
      <c r="O517" s="150"/>
      <c r="P517" s="91"/>
      <c r="Q517" s="179">
        <v>2</v>
      </c>
      <c r="R517" s="154">
        <v>3.552397868561279E-3</v>
      </c>
      <c r="S517" s="179"/>
      <c r="T517" s="154"/>
      <c r="U517" s="91"/>
      <c r="V517" s="155"/>
      <c r="W517" s="180">
        <v>1</v>
      </c>
      <c r="X517" s="157">
        <v>4.6511627906976741E-4</v>
      </c>
      <c r="Y517" s="180">
        <v>3</v>
      </c>
      <c r="Z517" s="157">
        <v>1.4771048744460858E-3</v>
      </c>
      <c r="AA517" s="92"/>
    </row>
    <row r="518" spans="1:27" s="74" customFormat="1">
      <c r="A518" s="75"/>
      <c r="B518" s="96"/>
      <c r="C518" s="548"/>
      <c r="D518" s="548"/>
      <c r="E518" s="177"/>
      <c r="F518" s="389" t="s">
        <v>150</v>
      </c>
      <c r="G518" s="177">
        <v>5530</v>
      </c>
      <c r="H518" s="159">
        <v>269</v>
      </c>
      <c r="I518" s="149"/>
      <c r="J518" s="150"/>
      <c r="K518" s="178">
        <v>166</v>
      </c>
      <c r="L518" s="160">
        <v>6</v>
      </c>
      <c r="M518" s="178">
        <v>153</v>
      </c>
      <c r="N518" s="160">
        <v>3</v>
      </c>
      <c r="O518" s="150"/>
      <c r="P518" s="91"/>
      <c r="Q518" s="179">
        <v>563</v>
      </c>
      <c r="R518" s="161">
        <v>12</v>
      </c>
      <c r="S518" s="179">
        <v>465</v>
      </c>
      <c r="T518" s="161">
        <v>14</v>
      </c>
      <c r="U518" s="91"/>
      <c r="V518" s="155"/>
      <c r="W518" s="180">
        <v>2150</v>
      </c>
      <c r="X518" s="162">
        <v>106</v>
      </c>
      <c r="Y518" s="180">
        <v>2031</v>
      </c>
      <c r="Z518" s="162">
        <v>128</v>
      </c>
      <c r="AA518" s="158"/>
    </row>
    <row r="519" spans="1:27" s="74" customFormat="1">
      <c r="A519" s="75"/>
      <c r="B519" s="96"/>
      <c r="C519" s="549" t="s">
        <v>589</v>
      </c>
      <c r="D519" s="549" t="s">
        <v>1320</v>
      </c>
      <c r="E519" s="181"/>
      <c r="F519" s="390" t="s">
        <v>150</v>
      </c>
      <c r="G519" s="181">
        <v>5523</v>
      </c>
      <c r="H519" s="163">
        <v>276</v>
      </c>
      <c r="I519" s="149"/>
      <c r="J519" s="150"/>
      <c r="K519" s="165">
        <v>166</v>
      </c>
      <c r="L519" s="165">
        <v>6</v>
      </c>
      <c r="M519" s="167">
        <v>152</v>
      </c>
      <c r="N519" s="167">
        <v>4</v>
      </c>
      <c r="O519" s="150"/>
      <c r="P519" s="91"/>
      <c r="Q519" s="169">
        <v>561</v>
      </c>
      <c r="R519" s="169">
        <v>14</v>
      </c>
      <c r="S519" s="171">
        <v>465</v>
      </c>
      <c r="T519" s="171">
        <v>14</v>
      </c>
      <c r="U519" s="91"/>
      <c r="V519" s="155"/>
      <c r="W519" s="173">
        <v>2149</v>
      </c>
      <c r="X519" s="173">
        <v>107</v>
      </c>
      <c r="Y519" s="175">
        <v>2028</v>
      </c>
      <c r="Z519" s="175">
        <v>131</v>
      </c>
      <c r="AA519" s="92"/>
    </row>
    <row r="520" spans="1:27" s="74" customFormat="1">
      <c r="A520" s="75"/>
      <c r="B520" s="96"/>
      <c r="C520" s="549"/>
      <c r="D520" s="549"/>
      <c r="E520" s="181"/>
      <c r="F520" s="390" t="s">
        <v>376</v>
      </c>
      <c r="G520" s="181">
        <v>1.46</v>
      </c>
      <c r="H520" s="163">
        <v>0.02</v>
      </c>
      <c r="I520" s="149"/>
      <c r="J520" s="150"/>
      <c r="K520" s="165">
        <v>0.54</v>
      </c>
      <c r="L520" s="165">
        <v>0.09</v>
      </c>
      <c r="M520" s="167">
        <v>0.67</v>
      </c>
      <c r="N520" s="167">
        <v>0.09</v>
      </c>
      <c r="O520" s="150"/>
      <c r="P520" s="91"/>
      <c r="Q520" s="169">
        <v>1.63</v>
      </c>
      <c r="R520" s="169">
        <v>0.06</v>
      </c>
      <c r="S520" s="171">
        <v>1.56</v>
      </c>
      <c r="T520" s="171">
        <v>0.06</v>
      </c>
      <c r="U520" s="91"/>
      <c r="V520" s="155"/>
      <c r="W520" s="173">
        <v>1.57</v>
      </c>
      <c r="X520" s="173">
        <v>0.03</v>
      </c>
      <c r="Y520" s="175">
        <v>1.4</v>
      </c>
      <c r="Z520" s="175">
        <v>0.03</v>
      </c>
      <c r="AA520" s="92"/>
    </row>
    <row r="521" spans="1:27" s="74" customFormat="1">
      <c r="A521" s="75"/>
      <c r="B521" s="96"/>
      <c r="C521" s="549"/>
      <c r="D521" s="549"/>
      <c r="E521" s="181"/>
      <c r="F521" s="390" t="s">
        <v>186</v>
      </c>
      <c r="G521" s="181">
        <v>0</v>
      </c>
      <c r="H521" s="163">
        <v>12</v>
      </c>
      <c r="I521" s="149"/>
      <c r="J521" s="150"/>
      <c r="K521" s="165">
        <v>0</v>
      </c>
      <c r="L521" s="165">
        <v>10</v>
      </c>
      <c r="M521" s="167">
        <v>0</v>
      </c>
      <c r="N521" s="167">
        <v>6</v>
      </c>
      <c r="O521" s="150"/>
      <c r="P521" s="91"/>
      <c r="Q521" s="169">
        <v>0</v>
      </c>
      <c r="R521" s="169">
        <v>12</v>
      </c>
      <c r="S521" s="171">
        <v>0</v>
      </c>
      <c r="T521" s="171">
        <v>12</v>
      </c>
      <c r="U521" s="91"/>
      <c r="V521" s="155"/>
      <c r="W521" s="173">
        <v>0</v>
      </c>
      <c r="X521" s="173">
        <v>12</v>
      </c>
      <c r="Y521" s="175">
        <v>0</v>
      </c>
      <c r="Z521" s="175">
        <v>12</v>
      </c>
      <c r="AA521" s="158"/>
    </row>
    <row r="522" spans="1:27" s="74" customFormat="1">
      <c r="A522" s="75"/>
      <c r="B522" s="96"/>
      <c r="C522" s="549"/>
      <c r="D522" s="549"/>
      <c r="E522" s="181"/>
      <c r="F522" s="390" t="s">
        <v>187</v>
      </c>
      <c r="G522" s="181">
        <v>1</v>
      </c>
      <c r="H522" s="163">
        <v>1</v>
      </c>
      <c r="I522" s="149"/>
      <c r="J522" s="150"/>
      <c r="K522" s="165">
        <v>0</v>
      </c>
      <c r="L522" s="165">
        <v>0</v>
      </c>
      <c r="M522" s="167">
        <v>0.25</v>
      </c>
      <c r="N522" s="167">
        <v>0</v>
      </c>
      <c r="O522" s="150"/>
      <c r="P522" s="91"/>
      <c r="Q522" s="169">
        <v>1</v>
      </c>
      <c r="R522" s="169">
        <v>1</v>
      </c>
      <c r="S522" s="171">
        <v>1.5</v>
      </c>
      <c r="T522" s="171">
        <v>1</v>
      </c>
      <c r="U522" s="91"/>
      <c r="V522" s="155"/>
      <c r="W522" s="173">
        <v>1.5</v>
      </c>
      <c r="X522" s="173">
        <v>1</v>
      </c>
      <c r="Y522" s="175">
        <v>1</v>
      </c>
      <c r="Z522" s="175">
        <v>1</v>
      </c>
      <c r="AA522" s="92"/>
    </row>
    <row r="523" spans="1:27" s="74" customFormat="1">
      <c r="A523" s="75"/>
      <c r="B523" s="96"/>
      <c r="C523" s="548" t="s">
        <v>590</v>
      </c>
      <c r="D523" s="548" t="s">
        <v>1422</v>
      </c>
      <c r="E523" s="177">
        <v>0</v>
      </c>
      <c r="F523" s="389" t="s">
        <v>149</v>
      </c>
      <c r="G523" s="177">
        <v>5497</v>
      </c>
      <c r="H523" s="148">
        <v>0.99945454545454537</v>
      </c>
      <c r="I523" s="149"/>
      <c r="J523" s="150"/>
      <c r="K523" s="178">
        <v>166</v>
      </c>
      <c r="L523" s="152">
        <v>1.0000000000000002</v>
      </c>
      <c r="M523" s="178">
        <v>149</v>
      </c>
      <c r="N523" s="152">
        <v>1</v>
      </c>
      <c r="O523" s="150"/>
      <c r="P523" s="91"/>
      <c r="Q523" s="179">
        <v>551</v>
      </c>
      <c r="R523" s="154">
        <v>1</v>
      </c>
      <c r="S523" s="179">
        <v>462</v>
      </c>
      <c r="T523" s="154">
        <v>1</v>
      </c>
      <c r="U523" s="91"/>
      <c r="V523" s="155"/>
      <c r="W523" s="180">
        <v>2135</v>
      </c>
      <c r="X523" s="157">
        <v>0.99906410856340666</v>
      </c>
      <c r="Y523" s="180">
        <v>2032</v>
      </c>
      <c r="Z523" s="157">
        <v>0.9995081160846041</v>
      </c>
      <c r="AA523" s="92"/>
    </row>
    <row r="524" spans="1:27" s="74" customFormat="1">
      <c r="A524" s="75"/>
      <c r="B524" s="96"/>
      <c r="C524" s="548"/>
      <c r="D524" s="548"/>
      <c r="E524" s="177">
        <v>1</v>
      </c>
      <c r="F524" s="389" t="s">
        <v>148</v>
      </c>
      <c r="G524" s="177">
        <v>3</v>
      </c>
      <c r="H524" s="148">
        <v>5.4545454545454548E-4</v>
      </c>
      <c r="I524" s="149"/>
      <c r="J524" s="150"/>
      <c r="K524" s="178"/>
      <c r="L524" s="152"/>
      <c r="M524" s="178"/>
      <c r="N524" s="152"/>
      <c r="O524" s="150"/>
      <c r="P524" s="91"/>
      <c r="Q524" s="179"/>
      <c r="R524" s="154"/>
      <c r="S524" s="179"/>
      <c r="T524" s="154"/>
      <c r="U524" s="91"/>
      <c r="V524" s="155"/>
      <c r="W524" s="180">
        <v>2</v>
      </c>
      <c r="X524" s="157">
        <v>9.3589143659335511E-4</v>
      </c>
      <c r="Y524" s="180">
        <v>1</v>
      </c>
      <c r="Z524" s="157">
        <v>4.9188391539596653E-4</v>
      </c>
      <c r="AA524" s="158"/>
    </row>
    <row r="525" spans="1:27" s="74" customFormat="1">
      <c r="A525" s="75"/>
      <c r="B525" s="96"/>
      <c r="C525" s="548"/>
      <c r="D525" s="548"/>
      <c r="E525" s="177"/>
      <c r="F525" s="389" t="s">
        <v>150</v>
      </c>
      <c r="G525" s="177">
        <v>5500</v>
      </c>
      <c r="H525" s="159">
        <v>299</v>
      </c>
      <c r="I525" s="149"/>
      <c r="J525" s="150"/>
      <c r="K525" s="178">
        <v>166</v>
      </c>
      <c r="L525" s="160">
        <v>6</v>
      </c>
      <c r="M525" s="178">
        <v>149</v>
      </c>
      <c r="N525" s="160">
        <v>7</v>
      </c>
      <c r="O525" s="150"/>
      <c r="P525" s="91"/>
      <c r="Q525" s="179">
        <v>551</v>
      </c>
      <c r="R525" s="161">
        <v>24</v>
      </c>
      <c r="S525" s="179">
        <v>462</v>
      </c>
      <c r="T525" s="161">
        <v>17</v>
      </c>
      <c r="U525" s="91"/>
      <c r="V525" s="155"/>
      <c r="W525" s="180">
        <v>2137</v>
      </c>
      <c r="X525" s="162">
        <v>119</v>
      </c>
      <c r="Y525" s="180">
        <v>2033</v>
      </c>
      <c r="Z525" s="162">
        <v>126</v>
      </c>
      <c r="AA525" s="92"/>
    </row>
    <row r="526" spans="1:27" s="74" customFormat="1">
      <c r="A526" s="75"/>
      <c r="B526" s="96"/>
      <c r="C526" s="545" t="s">
        <v>591</v>
      </c>
      <c r="D526" s="545" t="s">
        <v>1322</v>
      </c>
      <c r="E526" s="181"/>
      <c r="F526" s="390" t="s">
        <v>150</v>
      </c>
      <c r="G526" s="181">
        <v>5497</v>
      </c>
      <c r="H526" s="163">
        <v>302</v>
      </c>
      <c r="I526" s="149"/>
      <c r="J526" s="150"/>
      <c r="K526" s="165">
        <v>166</v>
      </c>
      <c r="L526" s="165">
        <v>6</v>
      </c>
      <c r="M526" s="167">
        <v>149</v>
      </c>
      <c r="N526" s="167">
        <v>7</v>
      </c>
      <c r="O526" s="150"/>
      <c r="P526" s="91"/>
      <c r="Q526" s="169">
        <v>551</v>
      </c>
      <c r="R526" s="169">
        <v>24</v>
      </c>
      <c r="S526" s="171">
        <v>462</v>
      </c>
      <c r="T526" s="171">
        <v>17</v>
      </c>
      <c r="U526" s="91"/>
      <c r="V526" s="155"/>
      <c r="W526" s="173">
        <v>2135</v>
      </c>
      <c r="X526" s="173">
        <v>121</v>
      </c>
      <c r="Y526" s="175">
        <v>2032</v>
      </c>
      <c r="Z526" s="175">
        <v>127</v>
      </c>
      <c r="AA526" s="92"/>
    </row>
    <row r="527" spans="1:27" s="74" customFormat="1">
      <c r="A527" s="75"/>
      <c r="B527" s="96"/>
      <c r="C527" s="546"/>
      <c r="D527" s="546"/>
      <c r="E527" s="181"/>
      <c r="F527" s="390" t="s">
        <v>376</v>
      </c>
      <c r="G527" s="181">
        <v>2.4900000000000002</v>
      </c>
      <c r="H527" s="163">
        <v>0.02</v>
      </c>
      <c r="I527" s="149"/>
      <c r="J527" s="150"/>
      <c r="K527" s="165">
        <v>0.56999999999999995</v>
      </c>
      <c r="L527" s="165">
        <v>0.08</v>
      </c>
      <c r="M527" s="167">
        <v>0.75</v>
      </c>
      <c r="N527" s="167">
        <v>0.1</v>
      </c>
      <c r="O527" s="150"/>
      <c r="P527" s="91"/>
      <c r="Q527" s="169">
        <v>2.1</v>
      </c>
      <c r="R527" s="169">
        <v>7.0000000000000007E-2</v>
      </c>
      <c r="S527" s="171">
        <v>2.0499999999999998</v>
      </c>
      <c r="T527" s="171">
        <v>0.06</v>
      </c>
      <c r="U527" s="91"/>
      <c r="V527" s="155"/>
      <c r="W527" s="173">
        <v>2.86</v>
      </c>
      <c r="X527" s="173">
        <v>0.04</v>
      </c>
      <c r="Y527" s="175">
        <v>2.6</v>
      </c>
      <c r="Z527" s="175">
        <v>0.03</v>
      </c>
      <c r="AA527" s="158"/>
    </row>
    <row r="528" spans="1:27" s="74" customFormat="1">
      <c r="A528" s="75"/>
      <c r="B528" s="96"/>
      <c r="C528" s="546"/>
      <c r="D528" s="546"/>
      <c r="E528" s="181"/>
      <c r="F528" s="390" t="s">
        <v>186</v>
      </c>
      <c r="G528" s="181">
        <v>0</v>
      </c>
      <c r="H528" s="163">
        <v>12</v>
      </c>
      <c r="I528" s="149"/>
      <c r="J528" s="150"/>
      <c r="K528" s="165">
        <v>0</v>
      </c>
      <c r="L528" s="165">
        <v>6</v>
      </c>
      <c r="M528" s="167">
        <v>0</v>
      </c>
      <c r="N528" s="167">
        <v>5</v>
      </c>
      <c r="O528" s="150"/>
      <c r="P528" s="91"/>
      <c r="Q528" s="169">
        <v>0</v>
      </c>
      <c r="R528" s="169">
        <v>12</v>
      </c>
      <c r="S528" s="171">
        <v>0</v>
      </c>
      <c r="T528" s="171">
        <v>7</v>
      </c>
      <c r="U528" s="91"/>
      <c r="V528" s="155"/>
      <c r="W528" s="173">
        <v>0</v>
      </c>
      <c r="X528" s="173">
        <v>12</v>
      </c>
      <c r="Y528" s="175">
        <v>0</v>
      </c>
      <c r="Z528" s="175">
        <v>12</v>
      </c>
      <c r="AA528" s="92"/>
    </row>
    <row r="529" spans="1:27" s="74" customFormat="1">
      <c r="A529" s="75"/>
      <c r="B529" s="96"/>
      <c r="C529" s="547"/>
      <c r="D529" s="547"/>
      <c r="E529" s="181"/>
      <c r="F529" s="390" t="s">
        <v>187</v>
      </c>
      <c r="G529" s="181">
        <v>2</v>
      </c>
      <c r="H529" s="163">
        <v>2</v>
      </c>
      <c r="I529" s="149"/>
      <c r="J529" s="150"/>
      <c r="K529" s="165">
        <v>0</v>
      </c>
      <c r="L529" s="165">
        <v>0</v>
      </c>
      <c r="M529" s="167">
        <v>0.25</v>
      </c>
      <c r="N529" s="167">
        <v>0</v>
      </c>
      <c r="O529" s="150"/>
      <c r="P529" s="91"/>
      <c r="Q529" s="169">
        <v>2</v>
      </c>
      <c r="R529" s="169">
        <v>2</v>
      </c>
      <c r="S529" s="171">
        <v>2</v>
      </c>
      <c r="T529" s="171">
        <v>2</v>
      </c>
      <c r="U529" s="91"/>
      <c r="V529" s="155"/>
      <c r="W529" s="173">
        <v>2.5</v>
      </c>
      <c r="X529" s="173">
        <v>2</v>
      </c>
      <c r="Y529" s="175">
        <v>2</v>
      </c>
      <c r="Z529" s="175">
        <v>2</v>
      </c>
      <c r="AA529" s="92"/>
    </row>
    <row r="530" spans="1:27" s="74" customFormat="1">
      <c r="A530" s="75"/>
      <c r="B530" s="96"/>
      <c r="C530" s="548" t="s">
        <v>592</v>
      </c>
      <c r="D530" s="548" t="s">
        <v>1311</v>
      </c>
      <c r="E530" s="177">
        <v>0</v>
      </c>
      <c r="F530" s="389" t="s">
        <v>149</v>
      </c>
      <c r="G530" s="177">
        <v>5604</v>
      </c>
      <c r="H530" s="148">
        <v>0.99538188277087025</v>
      </c>
      <c r="I530" s="149"/>
      <c r="J530" s="150"/>
      <c r="K530" s="178">
        <v>166</v>
      </c>
      <c r="L530" s="152">
        <v>1.0000000000000002</v>
      </c>
      <c r="M530" s="178">
        <v>153</v>
      </c>
      <c r="N530" s="152">
        <v>1</v>
      </c>
      <c r="O530" s="150"/>
      <c r="P530" s="91"/>
      <c r="Q530" s="179">
        <v>560</v>
      </c>
      <c r="R530" s="154">
        <v>0.99467140319715808</v>
      </c>
      <c r="S530" s="179">
        <v>460</v>
      </c>
      <c r="T530" s="154">
        <v>0.989247311827957</v>
      </c>
      <c r="U530" s="91"/>
      <c r="V530" s="155"/>
      <c r="W530" s="180">
        <v>2180</v>
      </c>
      <c r="X530" s="157">
        <v>0.99588853357697582</v>
      </c>
      <c r="Y530" s="180">
        <v>2083</v>
      </c>
      <c r="Z530" s="157">
        <v>0.99569789674952192</v>
      </c>
      <c r="AA530" s="158"/>
    </row>
    <row r="531" spans="1:27" s="74" customFormat="1">
      <c r="A531" s="75"/>
      <c r="B531" s="96"/>
      <c r="C531" s="548"/>
      <c r="D531" s="548"/>
      <c r="E531" s="177">
        <v>1</v>
      </c>
      <c r="F531" s="389" t="s">
        <v>148</v>
      </c>
      <c r="G531" s="177">
        <v>26</v>
      </c>
      <c r="H531" s="148">
        <v>4.618117229129662E-3</v>
      </c>
      <c r="I531" s="149"/>
      <c r="J531" s="150"/>
      <c r="K531" s="178"/>
      <c r="L531" s="152"/>
      <c r="M531" s="178"/>
      <c r="N531" s="152"/>
      <c r="O531" s="150"/>
      <c r="P531" s="91"/>
      <c r="Q531" s="179">
        <v>3</v>
      </c>
      <c r="R531" s="154">
        <v>5.3285968028419185E-3</v>
      </c>
      <c r="S531" s="179">
        <v>5</v>
      </c>
      <c r="T531" s="154">
        <v>1.075268817204301E-2</v>
      </c>
      <c r="U531" s="91"/>
      <c r="V531" s="155"/>
      <c r="W531" s="180">
        <v>9</v>
      </c>
      <c r="X531" s="157">
        <v>4.1114664230242123E-3</v>
      </c>
      <c r="Y531" s="180">
        <v>9</v>
      </c>
      <c r="Z531" s="157">
        <v>4.3021032504780114E-3</v>
      </c>
      <c r="AA531" s="92"/>
    </row>
    <row r="532" spans="1:27" s="74" customFormat="1">
      <c r="A532" s="75"/>
      <c r="B532" s="96"/>
      <c r="C532" s="548"/>
      <c r="D532" s="548"/>
      <c r="E532" s="177"/>
      <c r="F532" s="389" t="s">
        <v>150</v>
      </c>
      <c r="G532" s="177">
        <v>5630</v>
      </c>
      <c r="H532" s="159">
        <v>169</v>
      </c>
      <c r="I532" s="149"/>
      <c r="J532" s="150"/>
      <c r="K532" s="178">
        <v>166</v>
      </c>
      <c r="L532" s="160">
        <v>6</v>
      </c>
      <c r="M532" s="178">
        <v>153</v>
      </c>
      <c r="N532" s="160">
        <v>3</v>
      </c>
      <c r="O532" s="150"/>
      <c r="P532" s="91"/>
      <c r="Q532" s="179">
        <v>563</v>
      </c>
      <c r="R532" s="161">
        <v>12</v>
      </c>
      <c r="S532" s="179">
        <v>465</v>
      </c>
      <c r="T532" s="161">
        <v>14</v>
      </c>
      <c r="U532" s="91"/>
      <c r="V532" s="155"/>
      <c r="W532" s="180">
        <v>2189</v>
      </c>
      <c r="X532" s="162">
        <v>67</v>
      </c>
      <c r="Y532" s="180">
        <v>2092</v>
      </c>
      <c r="Z532" s="162">
        <v>67</v>
      </c>
      <c r="AA532" s="92"/>
    </row>
    <row r="533" spans="1:27" s="74" customFormat="1">
      <c r="A533" s="75"/>
      <c r="B533" s="96"/>
      <c r="C533" s="545" t="s">
        <v>593</v>
      </c>
      <c r="D533" s="545" t="s">
        <v>1312</v>
      </c>
      <c r="E533" s="181"/>
      <c r="F533" s="390" t="s">
        <v>150</v>
      </c>
      <c r="G533" s="181">
        <v>5604</v>
      </c>
      <c r="H533" s="163">
        <v>195</v>
      </c>
      <c r="I533" s="149"/>
      <c r="J533" s="150"/>
      <c r="K533" s="165">
        <v>166</v>
      </c>
      <c r="L533" s="165">
        <v>6</v>
      </c>
      <c r="M533" s="167">
        <v>153</v>
      </c>
      <c r="N533" s="167">
        <v>3</v>
      </c>
      <c r="O533" s="150"/>
      <c r="P533" s="91"/>
      <c r="Q533" s="169">
        <v>560</v>
      </c>
      <c r="R533" s="169">
        <v>15</v>
      </c>
      <c r="S533" s="171">
        <v>460</v>
      </c>
      <c r="T533" s="171">
        <v>19</v>
      </c>
      <c r="U533" s="91"/>
      <c r="V533" s="155"/>
      <c r="W533" s="173">
        <v>2180</v>
      </c>
      <c r="X533" s="173">
        <v>76</v>
      </c>
      <c r="Y533" s="175">
        <v>2083</v>
      </c>
      <c r="Z533" s="175">
        <v>76</v>
      </c>
      <c r="AA533" s="158"/>
    </row>
    <row r="534" spans="1:27" s="74" customFormat="1">
      <c r="A534" s="75"/>
      <c r="B534" s="96"/>
      <c r="C534" s="546"/>
      <c r="D534" s="546"/>
      <c r="E534" s="181"/>
      <c r="F534" s="390" t="s">
        <v>376</v>
      </c>
      <c r="G534" s="181">
        <v>2.88</v>
      </c>
      <c r="H534" s="163">
        <v>0.02</v>
      </c>
      <c r="I534" s="149"/>
      <c r="J534" s="150"/>
      <c r="K534" s="165">
        <v>2.06</v>
      </c>
      <c r="L534" s="165">
        <v>0.12</v>
      </c>
      <c r="M534" s="167">
        <v>1.97</v>
      </c>
      <c r="N534" s="167">
        <v>0.12</v>
      </c>
      <c r="O534" s="150"/>
      <c r="P534" s="91"/>
      <c r="Q534" s="169">
        <v>3.25</v>
      </c>
      <c r="R534" s="169">
        <v>7.0000000000000007E-2</v>
      </c>
      <c r="S534" s="171">
        <v>3</v>
      </c>
      <c r="T534" s="171">
        <v>0.08</v>
      </c>
      <c r="U534" s="91"/>
      <c r="V534" s="155"/>
      <c r="W534" s="173">
        <v>2.95</v>
      </c>
      <c r="X534" s="173">
        <v>0.04</v>
      </c>
      <c r="Y534" s="175">
        <v>2.8</v>
      </c>
      <c r="Z534" s="175">
        <v>0.04</v>
      </c>
      <c r="AA534" s="92"/>
    </row>
    <row r="535" spans="1:27" s="74" customFormat="1">
      <c r="A535" s="75"/>
      <c r="B535" s="96"/>
      <c r="C535" s="546"/>
      <c r="D535" s="546"/>
      <c r="E535" s="181"/>
      <c r="F535" s="390" t="s">
        <v>186</v>
      </c>
      <c r="G535" s="181">
        <v>0</v>
      </c>
      <c r="H535" s="163">
        <v>12</v>
      </c>
      <c r="I535" s="149"/>
      <c r="J535" s="150"/>
      <c r="K535" s="165">
        <v>0</v>
      </c>
      <c r="L535" s="165">
        <v>10</v>
      </c>
      <c r="M535" s="167">
        <v>0</v>
      </c>
      <c r="N535" s="167">
        <v>6</v>
      </c>
      <c r="O535" s="150"/>
      <c r="P535" s="91"/>
      <c r="Q535" s="169">
        <v>0.5</v>
      </c>
      <c r="R535" s="169">
        <v>12</v>
      </c>
      <c r="S535" s="171">
        <v>0.25</v>
      </c>
      <c r="T535" s="171">
        <v>12</v>
      </c>
      <c r="U535" s="91"/>
      <c r="V535" s="155"/>
      <c r="W535" s="173">
        <v>0</v>
      </c>
      <c r="X535" s="173">
        <v>12</v>
      </c>
      <c r="Y535" s="175">
        <v>0</v>
      </c>
      <c r="Z535" s="175">
        <v>12</v>
      </c>
      <c r="AA535" s="92"/>
    </row>
    <row r="536" spans="1:27" s="74" customFormat="1">
      <c r="A536" s="75"/>
      <c r="B536" s="96"/>
      <c r="C536" s="547"/>
      <c r="D536" s="547"/>
      <c r="E536" s="181"/>
      <c r="F536" s="390" t="s">
        <v>187</v>
      </c>
      <c r="G536" s="181">
        <v>2.75</v>
      </c>
      <c r="H536" s="163">
        <v>2</v>
      </c>
      <c r="I536" s="149"/>
      <c r="J536" s="150"/>
      <c r="K536" s="165">
        <v>2</v>
      </c>
      <c r="L536" s="165">
        <v>1</v>
      </c>
      <c r="M536" s="167">
        <v>2</v>
      </c>
      <c r="N536" s="167">
        <v>2</v>
      </c>
      <c r="O536" s="150"/>
      <c r="P536" s="91"/>
      <c r="Q536" s="169">
        <v>3</v>
      </c>
      <c r="R536" s="169">
        <v>3</v>
      </c>
      <c r="S536" s="171">
        <v>3</v>
      </c>
      <c r="T536" s="171">
        <v>3</v>
      </c>
      <c r="U536" s="91"/>
      <c r="V536" s="155"/>
      <c r="W536" s="173">
        <v>3</v>
      </c>
      <c r="X536" s="173">
        <v>3</v>
      </c>
      <c r="Y536" s="175">
        <v>2.5</v>
      </c>
      <c r="Z536" s="175">
        <v>2</v>
      </c>
      <c r="AA536" s="158"/>
    </row>
    <row r="537" spans="1:27" s="74" customFormat="1">
      <c r="A537" s="75"/>
      <c r="B537" s="96"/>
      <c r="C537" s="548" t="s">
        <v>594</v>
      </c>
      <c r="D537" s="548" t="s">
        <v>1313</v>
      </c>
      <c r="E537" s="177">
        <v>0</v>
      </c>
      <c r="F537" s="389" t="s">
        <v>149</v>
      </c>
      <c r="G537" s="177">
        <v>5488</v>
      </c>
      <c r="H537" s="148">
        <v>0.99582652876066047</v>
      </c>
      <c r="I537" s="149"/>
      <c r="J537" s="150"/>
      <c r="K537" s="178">
        <v>164</v>
      </c>
      <c r="L537" s="152">
        <v>1</v>
      </c>
      <c r="M537" s="178">
        <v>152</v>
      </c>
      <c r="N537" s="152">
        <v>1</v>
      </c>
      <c r="O537" s="150"/>
      <c r="P537" s="91"/>
      <c r="Q537" s="179">
        <v>550</v>
      </c>
      <c r="R537" s="154">
        <v>0.99637681159420299</v>
      </c>
      <c r="S537" s="179">
        <v>458</v>
      </c>
      <c r="T537" s="154">
        <v>0.99349240780911063</v>
      </c>
      <c r="U537" s="91"/>
      <c r="V537" s="155"/>
      <c r="W537" s="180">
        <v>2135</v>
      </c>
      <c r="X537" s="157">
        <v>0.99580223880597019</v>
      </c>
      <c r="Y537" s="180">
        <v>2027</v>
      </c>
      <c r="Z537" s="157">
        <v>0.99557956777996071</v>
      </c>
      <c r="AA537" s="92"/>
    </row>
    <row r="538" spans="1:27" s="74" customFormat="1">
      <c r="A538" s="75"/>
      <c r="B538" s="96"/>
      <c r="C538" s="548"/>
      <c r="D538" s="548"/>
      <c r="E538" s="177">
        <v>1</v>
      </c>
      <c r="F538" s="389" t="s">
        <v>148</v>
      </c>
      <c r="G538" s="177">
        <v>23</v>
      </c>
      <c r="H538" s="148">
        <v>4.1734712393395029E-3</v>
      </c>
      <c r="I538" s="149"/>
      <c r="J538" s="150"/>
      <c r="K538" s="178"/>
      <c r="L538" s="152"/>
      <c r="M538" s="178"/>
      <c r="N538" s="152"/>
      <c r="O538" s="150"/>
      <c r="P538" s="91"/>
      <c r="Q538" s="179">
        <v>2</v>
      </c>
      <c r="R538" s="154">
        <v>3.6231884057971015E-3</v>
      </c>
      <c r="S538" s="179">
        <v>3</v>
      </c>
      <c r="T538" s="154">
        <v>6.5075921908893707E-3</v>
      </c>
      <c r="U538" s="91"/>
      <c r="V538" s="155"/>
      <c r="W538" s="180">
        <v>9</v>
      </c>
      <c r="X538" s="157">
        <v>4.1977611940298507E-3</v>
      </c>
      <c r="Y538" s="180">
        <v>9</v>
      </c>
      <c r="Z538" s="157">
        <v>4.4204322200392925E-3</v>
      </c>
      <c r="AA538" s="92"/>
    </row>
    <row r="539" spans="1:27" s="74" customFormat="1">
      <c r="A539" s="75"/>
      <c r="B539" s="96"/>
      <c r="C539" s="548"/>
      <c r="D539" s="548"/>
      <c r="E539" s="177"/>
      <c r="F539" s="389" t="s">
        <v>150</v>
      </c>
      <c r="G539" s="177">
        <v>5511</v>
      </c>
      <c r="H539" s="159">
        <v>288</v>
      </c>
      <c r="I539" s="149"/>
      <c r="J539" s="150"/>
      <c r="K539" s="178">
        <v>164</v>
      </c>
      <c r="L539" s="160">
        <v>8</v>
      </c>
      <c r="M539" s="178">
        <v>152</v>
      </c>
      <c r="N539" s="160">
        <v>4</v>
      </c>
      <c r="O539" s="150"/>
      <c r="P539" s="91"/>
      <c r="Q539" s="179">
        <v>552</v>
      </c>
      <c r="R539" s="161">
        <v>23</v>
      </c>
      <c r="S539" s="179">
        <v>461</v>
      </c>
      <c r="T539" s="161">
        <v>18</v>
      </c>
      <c r="U539" s="91"/>
      <c r="V539" s="155"/>
      <c r="W539" s="180">
        <v>2144</v>
      </c>
      <c r="X539" s="162">
        <v>112</v>
      </c>
      <c r="Y539" s="180">
        <v>2036</v>
      </c>
      <c r="Z539" s="162">
        <v>123</v>
      </c>
      <c r="AA539" s="158"/>
    </row>
    <row r="540" spans="1:27" s="74" customFormat="1">
      <c r="A540" s="75"/>
      <c r="B540" s="96"/>
      <c r="C540" s="545" t="s">
        <v>595</v>
      </c>
      <c r="D540" s="545" t="s">
        <v>1314</v>
      </c>
      <c r="E540" s="181"/>
      <c r="F540" s="390" t="s">
        <v>150</v>
      </c>
      <c r="G540" s="181">
        <v>5488</v>
      </c>
      <c r="H540" s="163">
        <v>311</v>
      </c>
      <c r="I540" s="149"/>
      <c r="J540" s="150"/>
      <c r="K540" s="165">
        <v>164</v>
      </c>
      <c r="L540" s="165">
        <v>8</v>
      </c>
      <c r="M540" s="167">
        <v>152</v>
      </c>
      <c r="N540" s="167">
        <v>4</v>
      </c>
      <c r="O540" s="150"/>
      <c r="P540" s="91"/>
      <c r="Q540" s="169">
        <v>550</v>
      </c>
      <c r="R540" s="169">
        <v>25</v>
      </c>
      <c r="S540" s="171">
        <v>458</v>
      </c>
      <c r="T540" s="171">
        <v>21</v>
      </c>
      <c r="U540" s="91"/>
      <c r="V540" s="155"/>
      <c r="W540" s="173">
        <v>2135</v>
      </c>
      <c r="X540" s="173">
        <v>121</v>
      </c>
      <c r="Y540" s="175">
        <v>2027</v>
      </c>
      <c r="Z540" s="175">
        <v>132</v>
      </c>
      <c r="AA540" s="92"/>
    </row>
    <row r="541" spans="1:27" s="74" customFormat="1">
      <c r="A541" s="75"/>
      <c r="B541" s="96"/>
      <c r="C541" s="546"/>
      <c r="D541" s="546"/>
      <c r="E541" s="181"/>
      <c r="F541" s="390" t="s">
        <v>376</v>
      </c>
      <c r="G541" s="181">
        <v>3.84</v>
      </c>
      <c r="H541" s="163">
        <v>0.03</v>
      </c>
      <c r="I541" s="149"/>
      <c r="J541" s="150"/>
      <c r="K541" s="165">
        <v>2.48</v>
      </c>
      <c r="L541" s="165">
        <v>0.13</v>
      </c>
      <c r="M541" s="167">
        <v>2.27</v>
      </c>
      <c r="N541" s="167">
        <v>0.12</v>
      </c>
      <c r="O541" s="150"/>
      <c r="P541" s="91"/>
      <c r="Q541" s="169">
        <v>3.98</v>
      </c>
      <c r="R541" s="169">
        <v>7.0000000000000007E-2</v>
      </c>
      <c r="S541" s="171">
        <v>3.71</v>
      </c>
      <c r="T541" s="171">
        <v>0.08</v>
      </c>
      <c r="U541" s="91"/>
      <c r="V541" s="155"/>
      <c r="W541" s="173">
        <v>4.12</v>
      </c>
      <c r="X541" s="173">
        <v>0.04</v>
      </c>
      <c r="Y541" s="175">
        <v>3.76</v>
      </c>
      <c r="Z541" s="175">
        <v>0.04</v>
      </c>
      <c r="AA541" s="92"/>
    </row>
    <row r="542" spans="1:27" s="74" customFormat="1">
      <c r="A542" s="75"/>
      <c r="B542" s="96"/>
      <c r="C542" s="546"/>
      <c r="D542" s="546"/>
      <c r="E542" s="181"/>
      <c r="F542" s="390" t="s">
        <v>186</v>
      </c>
      <c r="G542" s="181">
        <v>0</v>
      </c>
      <c r="H542" s="163">
        <v>12</v>
      </c>
      <c r="I542" s="149"/>
      <c r="J542" s="150"/>
      <c r="K542" s="165">
        <v>0</v>
      </c>
      <c r="L542" s="165">
        <v>10</v>
      </c>
      <c r="M542" s="167">
        <v>0</v>
      </c>
      <c r="N542" s="167">
        <v>6</v>
      </c>
      <c r="O542" s="150"/>
      <c r="P542" s="91"/>
      <c r="Q542" s="169">
        <v>0</v>
      </c>
      <c r="R542" s="169">
        <v>12</v>
      </c>
      <c r="S542" s="171">
        <v>0.25</v>
      </c>
      <c r="T542" s="171">
        <v>12</v>
      </c>
      <c r="U542" s="91"/>
      <c r="V542" s="155"/>
      <c r="W542" s="173">
        <v>0</v>
      </c>
      <c r="X542" s="173">
        <v>12</v>
      </c>
      <c r="Y542" s="175">
        <v>0</v>
      </c>
      <c r="Z542" s="175">
        <v>12</v>
      </c>
      <c r="AA542" s="158"/>
    </row>
    <row r="543" spans="1:27" s="74" customFormat="1">
      <c r="A543" s="75"/>
      <c r="B543" s="96"/>
      <c r="C543" s="547"/>
      <c r="D543" s="547"/>
      <c r="E543" s="181"/>
      <c r="F543" s="390" t="s">
        <v>187</v>
      </c>
      <c r="G543" s="181">
        <v>4</v>
      </c>
      <c r="H543" s="163">
        <v>4</v>
      </c>
      <c r="I543" s="149"/>
      <c r="J543" s="150"/>
      <c r="K543" s="165">
        <v>2</v>
      </c>
      <c r="L543" s="165">
        <v>2</v>
      </c>
      <c r="M543" s="167">
        <v>2</v>
      </c>
      <c r="N543" s="167">
        <v>2</v>
      </c>
      <c r="O543" s="150"/>
      <c r="P543" s="91"/>
      <c r="Q543" s="169">
        <v>4</v>
      </c>
      <c r="R543" s="169">
        <v>4</v>
      </c>
      <c r="S543" s="171">
        <v>4</v>
      </c>
      <c r="T543" s="171">
        <v>4</v>
      </c>
      <c r="U543" s="91"/>
      <c r="V543" s="155"/>
      <c r="W543" s="173">
        <v>4</v>
      </c>
      <c r="X543" s="173">
        <v>4</v>
      </c>
      <c r="Y543" s="175">
        <v>4</v>
      </c>
      <c r="Z543" s="175">
        <v>4</v>
      </c>
      <c r="AA543" s="92"/>
    </row>
    <row r="544" spans="1:27" s="74" customFormat="1">
      <c r="A544" s="75"/>
      <c r="B544" s="96"/>
      <c r="C544" s="548" t="s">
        <v>596</v>
      </c>
      <c r="D544" s="548" t="s">
        <v>1315</v>
      </c>
      <c r="E544" s="177">
        <v>0</v>
      </c>
      <c r="F544" s="389" t="s">
        <v>149</v>
      </c>
      <c r="G544" s="177">
        <v>5558</v>
      </c>
      <c r="H544" s="148">
        <v>0.99623588456712664</v>
      </c>
      <c r="I544" s="149"/>
      <c r="J544" s="150"/>
      <c r="K544" s="178">
        <v>165</v>
      </c>
      <c r="L544" s="152">
        <v>1</v>
      </c>
      <c r="M544" s="178">
        <v>153</v>
      </c>
      <c r="N544" s="152">
        <v>1</v>
      </c>
      <c r="O544" s="150"/>
      <c r="P544" s="91"/>
      <c r="Q544" s="179">
        <v>554</v>
      </c>
      <c r="R544" s="154">
        <v>0.99461400359066432</v>
      </c>
      <c r="S544" s="179">
        <v>460</v>
      </c>
      <c r="T544" s="154">
        <v>0.99352051835853128</v>
      </c>
      <c r="U544" s="91"/>
      <c r="V544" s="155"/>
      <c r="W544" s="180">
        <v>2161</v>
      </c>
      <c r="X544" s="157">
        <v>0.99677121771217714</v>
      </c>
      <c r="Y544" s="180">
        <v>2063</v>
      </c>
      <c r="Z544" s="157">
        <v>0.99613713182037666</v>
      </c>
      <c r="AA544" s="92"/>
    </row>
    <row r="545" spans="1:27" s="74" customFormat="1">
      <c r="A545" s="75"/>
      <c r="B545" s="96"/>
      <c r="C545" s="548"/>
      <c r="D545" s="548"/>
      <c r="E545" s="177">
        <v>1</v>
      </c>
      <c r="F545" s="389" t="s">
        <v>148</v>
      </c>
      <c r="G545" s="177">
        <v>21</v>
      </c>
      <c r="H545" s="148">
        <v>3.7641154328732747E-3</v>
      </c>
      <c r="I545" s="149"/>
      <c r="J545" s="150"/>
      <c r="K545" s="178"/>
      <c r="L545" s="152"/>
      <c r="M545" s="178"/>
      <c r="N545" s="152"/>
      <c r="O545" s="150"/>
      <c r="P545" s="91"/>
      <c r="Q545" s="179">
        <v>3</v>
      </c>
      <c r="R545" s="154">
        <v>5.3859964093357273E-3</v>
      </c>
      <c r="S545" s="179">
        <v>3</v>
      </c>
      <c r="T545" s="154">
        <v>6.4794816414686825E-3</v>
      </c>
      <c r="U545" s="91"/>
      <c r="V545" s="155"/>
      <c r="W545" s="180">
        <v>7</v>
      </c>
      <c r="X545" s="157">
        <v>3.2287822878228783E-3</v>
      </c>
      <c r="Y545" s="180">
        <v>8</v>
      </c>
      <c r="Z545" s="157">
        <v>3.8628681796233706E-3</v>
      </c>
      <c r="AA545" s="158"/>
    </row>
    <row r="546" spans="1:27" s="74" customFormat="1">
      <c r="A546" s="75"/>
      <c r="B546" s="96"/>
      <c r="C546" s="548"/>
      <c r="D546" s="548"/>
      <c r="E546" s="177"/>
      <c r="F546" s="389" t="s">
        <v>150</v>
      </c>
      <c r="G546" s="177">
        <v>5579</v>
      </c>
      <c r="H546" s="159">
        <v>220</v>
      </c>
      <c r="I546" s="149"/>
      <c r="J546" s="150"/>
      <c r="K546" s="178">
        <v>165</v>
      </c>
      <c r="L546" s="160">
        <v>7</v>
      </c>
      <c r="M546" s="178">
        <v>153</v>
      </c>
      <c r="N546" s="160">
        <v>3</v>
      </c>
      <c r="O546" s="150"/>
      <c r="P546" s="91"/>
      <c r="Q546" s="179">
        <v>557</v>
      </c>
      <c r="R546" s="161">
        <v>18</v>
      </c>
      <c r="S546" s="179">
        <v>463</v>
      </c>
      <c r="T546" s="161">
        <v>16</v>
      </c>
      <c r="U546" s="91"/>
      <c r="V546" s="155"/>
      <c r="W546" s="180">
        <v>2168</v>
      </c>
      <c r="X546" s="162">
        <v>88</v>
      </c>
      <c r="Y546" s="180">
        <v>2071</v>
      </c>
      <c r="Z546" s="162">
        <v>88</v>
      </c>
      <c r="AA546" s="92"/>
    </row>
    <row r="547" spans="1:27" s="74" customFormat="1">
      <c r="A547" s="75"/>
      <c r="B547" s="96"/>
      <c r="C547" s="545" t="s">
        <v>597</v>
      </c>
      <c r="D547" s="545" t="s">
        <v>1316</v>
      </c>
      <c r="E547" s="181"/>
      <c r="F547" s="390" t="s">
        <v>150</v>
      </c>
      <c r="G547" s="181">
        <v>5558</v>
      </c>
      <c r="H547" s="163">
        <v>241</v>
      </c>
      <c r="I547" s="149"/>
      <c r="J547" s="150"/>
      <c r="K547" s="165">
        <v>165</v>
      </c>
      <c r="L547" s="165">
        <v>7</v>
      </c>
      <c r="M547" s="167">
        <v>153</v>
      </c>
      <c r="N547" s="167">
        <v>3</v>
      </c>
      <c r="O547" s="150"/>
      <c r="P547" s="91"/>
      <c r="Q547" s="169">
        <v>554</v>
      </c>
      <c r="R547" s="169">
        <v>21</v>
      </c>
      <c r="S547" s="171">
        <v>460</v>
      </c>
      <c r="T547" s="171">
        <v>19</v>
      </c>
      <c r="U547" s="91"/>
      <c r="V547" s="155"/>
      <c r="W547" s="173">
        <v>2161</v>
      </c>
      <c r="X547" s="173">
        <v>95</v>
      </c>
      <c r="Y547" s="175">
        <v>2063</v>
      </c>
      <c r="Z547" s="175">
        <v>96</v>
      </c>
      <c r="AA547" s="92"/>
    </row>
    <row r="548" spans="1:27" s="74" customFormat="1">
      <c r="A548" s="75"/>
      <c r="B548" s="96"/>
      <c r="C548" s="546"/>
      <c r="D548" s="546"/>
      <c r="E548" s="181"/>
      <c r="F548" s="390" t="s">
        <v>376</v>
      </c>
      <c r="G548" s="181">
        <v>2.65</v>
      </c>
      <c r="H548" s="163">
        <v>0.03</v>
      </c>
      <c r="I548" s="149"/>
      <c r="J548" s="150"/>
      <c r="K548" s="165">
        <v>3.22</v>
      </c>
      <c r="L548" s="165">
        <v>0.18</v>
      </c>
      <c r="M548" s="167">
        <v>3.11</v>
      </c>
      <c r="N548" s="167">
        <v>0.19</v>
      </c>
      <c r="O548" s="150"/>
      <c r="P548" s="91"/>
      <c r="Q548" s="169">
        <v>3.06</v>
      </c>
      <c r="R548" s="169">
        <v>7.0000000000000007E-2</v>
      </c>
      <c r="S548" s="171">
        <v>3.18</v>
      </c>
      <c r="T548" s="171">
        <v>0.08</v>
      </c>
      <c r="U548" s="91"/>
      <c r="V548" s="155"/>
      <c r="W548" s="173">
        <v>2.5099999999999998</v>
      </c>
      <c r="X548" s="173">
        <v>0.04</v>
      </c>
      <c r="Y548" s="175">
        <v>2.5</v>
      </c>
      <c r="Z548" s="175">
        <v>0.04</v>
      </c>
      <c r="AA548" s="158"/>
    </row>
    <row r="549" spans="1:27" s="74" customFormat="1">
      <c r="A549" s="75"/>
      <c r="B549" s="96"/>
      <c r="C549" s="546"/>
      <c r="D549" s="546"/>
      <c r="E549" s="181"/>
      <c r="F549" s="390" t="s">
        <v>186</v>
      </c>
      <c r="G549" s="181">
        <v>0</v>
      </c>
      <c r="H549" s="163">
        <v>12</v>
      </c>
      <c r="I549" s="149"/>
      <c r="J549" s="150"/>
      <c r="K549" s="165">
        <v>0</v>
      </c>
      <c r="L549" s="165">
        <v>12</v>
      </c>
      <c r="M549" s="167">
        <v>0</v>
      </c>
      <c r="N549" s="167">
        <v>12</v>
      </c>
      <c r="O549" s="150"/>
      <c r="P549" s="91"/>
      <c r="Q549" s="169">
        <v>0.25</v>
      </c>
      <c r="R549" s="169">
        <v>12</v>
      </c>
      <c r="S549" s="171">
        <v>0.25</v>
      </c>
      <c r="T549" s="171">
        <v>12</v>
      </c>
      <c r="U549" s="91"/>
      <c r="V549" s="155"/>
      <c r="W549" s="173">
        <v>0</v>
      </c>
      <c r="X549" s="173">
        <v>12</v>
      </c>
      <c r="Y549" s="175">
        <v>0</v>
      </c>
      <c r="Z549" s="175">
        <v>12</v>
      </c>
      <c r="AA549" s="92"/>
    </row>
    <row r="550" spans="1:27" s="74" customFormat="1">
      <c r="A550" s="75"/>
      <c r="B550" s="96"/>
      <c r="C550" s="547"/>
      <c r="D550" s="547"/>
      <c r="E550" s="181"/>
      <c r="F550" s="390" t="s">
        <v>187</v>
      </c>
      <c r="G550" s="181">
        <v>2</v>
      </c>
      <c r="H550" s="163">
        <v>1</v>
      </c>
      <c r="I550" s="149"/>
      <c r="J550" s="150"/>
      <c r="K550" s="165">
        <v>3</v>
      </c>
      <c r="L550" s="165">
        <v>4</v>
      </c>
      <c r="M550" s="167">
        <v>3</v>
      </c>
      <c r="N550" s="167">
        <v>3</v>
      </c>
      <c r="O550" s="150"/>
      <c r="P550" s="91"/>
      <c r="Q550" s="169">
        <v>3</v>
      </c>
      <c r="R550" s="169">
        <v>2</v>
      </c>
      <c r="S550" s="171">
        <v>3</v>
      </c>
      <c r="T550" s="171">
        <v>2</v>
      </c>
      <c r="U550" s="91"/>
      <c r="V550" s="155"/>
      <c r="W550" s="173">
        <v>2</v>
      </c>
      <c r="X550" s="173">
        <v>1</v>
      </c>
      <c r="Y550" s="175">
        <v>2</v>
      </c>
      <c r="Z550" s="175">
        <v>1</v>
      </c>
      <c r="AA550" s="92"/>
    </row>
    <row r="551" spans="1:27" s="74" customFormat="1">
      <c r="A551" s="75"/>
      <c r="B551" s="96"/>
      <c r="C551" s="548" t="s">
        <v>598</v>
      </c>
      <c r="D551" s="548" t="s">
        <v>1317</v>
      </c>
      <c r="E551" s="177">
        <v>0</v>
      </c>
      <c r="F551" s="389" t="s">
        <v>149</v>
      </c>
      <c r="G551" s="177">
        <v>5453</v>
      </c>
      <c r="H551" s="148">
        <v>0.99853506683757554</v>
      </c>
      <c r="I551" s="149"/>
      <c r="J551" s="150"/>
      <c r="K551" s="178">
        <v>164</v>
      </c>
      <c r="L551" s="152">
        <v>1</v>
      </c>
      <c r="M551" s="178">
        <v>152</v>
      </c>
      <c r="N551" s="152">
        <v>0.99346405228758172</v>
      </c>
      <c r="O551" s="150"/>
      <c r="P551" s="91"/>
      <c r="Q551" s="179">
        <v>545</v>
      </c>
      <c r="R551" s="154">
        <v>0.99634369287020108</v>
      </c>
      <c r="S551" s="179">
        <v>454</v>
      </c>
      <c r="T551" s="154">
        <v>0.99780219780219781</v>
      </c>
      <c r="U551" s="91"/>
      <c r="V551" s="155"/>
      <c r="W551" s="180">
        <v>2132</v>
      </c>
      <c r="X551" s="157">
        <v>0.99906279287722599</v>
      </c>
      <c r="Y551" s="180">
        <v>2004</v>
      </c>
      <c r="Z551" s="157">
        <v>0.99900299102691914</v>
      </c>
      <c r="AA551" s="158"/>
    </row>
    <row r="552" spans="1:27" s="74" customFormat="1">
      <c r="A552" s="75"/>
      <c r="B552" s="96"/>
      <c r="C552" s="548"/>
      <c r="D552" s="548"/>
      <c r="E552" s="177">
        <v>1</v>
      </c>
      <c r="F552" s="389" t="s">
        <v>148</v>
      </c>
      <c r="G552" s="177">
        <v>8</v>
      </c>
      <c r="H552" s="148">
        <v>1.4649331624244644E-3</v>
      </c>
      <c r="I552" s="149"/>
      <c r="J552" s="150"/>
      <c r="K552" s="178"/>
      <c r="L552" s="152"/>
      <c r="M552" s="178">
        <v>1</v>
      </c>
      <c r="N552" s="152">
        <v>6.5359477124183009E-3</v>
      </c>
      <c r="O552" s="150"/>
      <c r="P552" s="91"/>
      <c r="Q552" s="179">
        <v>2</v>
      </c>
      <c r="R552" s="154">
        <v>3.6563071297989031E-3</v>
      </c>
      <c r="S552" s="179">
        <v>1</v>
      </c>
      <c r="T552" s="154">
        <v>2.1978021978021978E-3</v>
      </c>
      <c r="U552" s="91"/>
      <c r="V552" s="155"/>
      <c r="W552" s="180">
        <v>2</v>
      </c>
      <c r="X552" s="157">
        <v>9.372071227741331E-4</v>
      </c>
      <c r="Y552" s="180">
        <v>2</v>
      </c>
      <c r="Z552" s="157">
        <v>9.9700897308075765E-4</v>
      </c>
      <c r="AA552" s="92"/>
    </row>
    <row r="553" spans="1:27" s="74" customFormat="1">
      <c r="A553" s="75"/>
      <c r="B553" s="96"/>
      <c r="C553" s="548"/>
      <c r="D553" s="548"/>
      <c r="E553" s="177"/>
      <c r="F553" s="389" t="s">
        <v>150</v>
      </c>
      <c r="G553" s="177">
        <v>5461</v>
      </c>
      <c r="H553" s="159">
        <v>338</v>
      </c>
      <c r="I553" s="149"/>
      <c r="J553" s="150"/>
      <c r="K553" s="178">
        <v>164</v>
      </c>
      <c r="L553" s="160">
        <v>8</v>
      </c>
      <c r="M553" s="178">
        <v>153</v>
      </c>
      <c r="N553" s="160">
        <v>3</v>
      </c>
      <c r="O553" s="150"/>
      <c r="P553" s="91"/>
      <c r="Q553" s="179">
        <v>547</v>
      </c>
      <c r="R553" s="161">
        <v>28</v>
      </c>
      <c r="S553" s="179">
        <v>455</v>
      </c>
      <c r="T553" s="161">
        <v>24</v>
      </c>
      <c r="U553" s="91"/>
      <c r="V553" s="155"/>
      <c r="W553" s="180">
        <v>2134</v>
      </c>
      <c r="X553" s="162">
        <v>122</v>
      </c>
      <c r="Y553" s="180">
        <v>2006</v>
      </c>
      <c r="Z553" s="162">
        <v>153</v>
      </c>
      <c r="AA553" s="92"/>
    </row>
    <row r="554" spans="1:27" s="74" customFormat="1">
      <c r="A554" s="75"/>
      <c r="B554" s="96"/>
      <c r="C554" s="545" t="s">
        <v>599</v>
      </c>
      <c r="D554" s="545" t="s">
        <v>1318</v>
      </c>
      <c r="E554" s="181"/>
      <c r="F554" s="390" t="s">
        <v>150</v>
      </c>
      <c r="G554" s="181">
        <v>5453</v>
      </c>
      <c r="H554" s="163">
        <v>346</v>
      </c>
      <c r="I554" s="149"/>
      <c r="J554" s="150"/>
      <c r="K554" s="165">
        <v>164</v>
      </c>
      <c r="L554" s="165">
        <v>8</v>
      </c>
      <c r="M554" s="167">
        <v>152</v>
      </c>
      <c r="N554" s="167">
        <v>4</v>
      </c>
      <c r="O554" s="150"/>
      <c r="P554" s="91"/>
      <c r="Q554" s="169">
        <v>545</v>
      </c>
      <c r="R554" s="169">
        <v>30</v>
      </c>
      <c r="S554" s="171">
        <v>454</v>
      </c>
      <c r="T554" s="171">
        <v>25</v>
      </c>
      <c r="U554" s="91"/>
      <c r="V554" s="155"/>
      <c r="W554" s="173">
        <v>2132</v>
      </c>
      <c r="X554" s="173">
        <v>124</v>
      </c>
      <c r="Y554" s="175">
        <v>2004</v>
      </c>
      <c r="Z554" s="175">
        <v>155</v>
      </c>
      <c r="AA554" s="158"/>
    </row>
    <row r="555" spans="1:27" s="74" customFormat="1">
      <c r="A555" s="75"/>
      <c r="B555" s="96"/>
      <c r="C555" s="546"/>
      <c r="D555" s="546"/>
      <c r="E555" s="181"/>
      <c r="F555" s="390" t="s">
        <v>376</v>
      </c>
      <c r="G555" s="181">
        <v>2.85</v>
      </c>
      <c r="H555" s="163">
        <v>0.02</v>
      </c>
      <c r="I555" s="149"/>
      <c r="J555" s="150"/>
      <c r="K555" s="165">
        <v>3.08</v>
      </c>
      <c r="L555" s="165">
        <v>0.17</v>
      </c>
      <c r="M555" s="167">
        <v>2.96</v>
      </c>
      <c r="N555" s="167">
        <v>0.18</v>
      </c>
      <c r="O555" s="150"/>
      <c r="P555" s="91"/>
      <c r="Q555" s="169">
        <v>3.05</v>
      </c>
      <c r="R555" s="169">
        <v>7.0000000000000007E-2</v>
      </c>
      <c r="S555" s="171">
        <v>3.21</v>
      </c>
      <c r="T555" s="171">
        <v>0.08</v>
      </c>
      <c r="U555" s="91"/>
      <c r="V555" s="155"/>
      <c r="W555" s="173">
        <v>2.61</v>
      </c>
      <c r="X555" s="173">
        <v>0.04</v>
      </c>
      <c r="Y555" s="175">
        <v>2.94</v>
      </c>
      <c r="Z555" s="175">
        <v>0.04</v>
      </c>
      <c r="AA555" s="92"/>
    </row>
    <row r="556" spans="1:27" s="74" customFormat="1">
      <c r="A556" s="75"/>
      <c r="B556" s="96"/>
      <c r="C556" s="546"/>
      <c r="D556" s="546"/>
      <c r="E556" s="181"/>
      <c r="F556" s="390" t="s">
        <v>186</v>
      </c>
      <c r="G556" s="181">
        <v>0</v>
      </c>
      <c r="H556" s="163">
        <v>12</v>
      </c>
      <c r="I556" s="149"/>
      <c r="J556" s="150"/>
      <c r="K556" s="165">
        <v>0</v>
      </c>
      <c r="L556" s="165">
        <v>12</v>
      </c>
      <c r="M556" s="167">
        <v>0</v>
      </c>
      <c r="N556" s="167">
        <v>12</v>
      </c>
      <c r="O556" s="150"/>
      <c r="P556" s="91"/>
      <c r="Q556" s="169">
        <v>0</v>
      </c>
      <c r="R556" s="169">
        <v>12</v>
      </c>
      <c r="S556" s="171">
        <v>0.25</v>
      </c>
      <c r="T556" s="171">
        <v>12</v>
      </c>
      <c r="U556" s="91"/>
      <c r="V556" s="155"/>
      <c r="W556" s="173">
        <v>0</v>
      </c>
      <c r="X556" s="173">
        <v>12</v>
      </c>
      <c r="Y556" s="175">
        <v>0</v>
      </c>
      <c r="Z556" s="175">
        <v>12</v>
      </c>
      <c r="AA556" s="92"/>
    </row>
    <row r="557" spans="1:27" s="74" customFormat="1">
      <c r="A557" s="75"/>
      <c r="B557" s="96"/>
      <c r="C557" s="547"/>
      <c r="D557" s="547"/>
      <c r="E557" s="181"/>
      <c r="F557" s="390" t="s">
        <v>187</v>
      </c>
      <c r="G557" s="181">
        <v>2.5</v>
      </c>
      <c r="H557" s="163">
        <v>2</v>
      </c>
      <c r="I557" s="149"/>
      <c r="J557" s="150"/>
      <c r="K557" s="165">
        <v>3</v>
      </c>
      <c r="L557" s="165">
        <v>3</v>
      </c>
      <c r="M557" s="167">
        <v>3</v>
      </c>
      <c r="N557" s="167">
        <v>2</v>
      </c>
      <c r="O557" s="150"/>
      <c r="P557" s="91"/>
      <c r="Q557" s="169">
        <v>3</v>
      </c>
      <c r="R557" s="169">
        <v>2</v>
      </c>
      <c r="S557" s="171">
        <v>3</v>
      </c>
      <c r="T557" s="171">
        <v>2</v>
      </c>
      <c r="U557" s="91"/>
      <c r="V557" s="155"/>
      <c r="W557" s="173">
        <v>2</v>
      </c>
      <c r="X557" s="173">
        <v>2</v>
      </c>
      <c r="Y557" s="175">
        <v>3</v>
      </c>
      <c r="Z557" s="175">
        <v>2</v>
      </c>
      <c r="AA557" s="158"/>
    </row>
    <row r="558" spans="1:27" s="74" customFormat="1">
      <c r="A558" s="75"/>
      <c r="B558" s="96"/>
      <c r="C558" s="548" t="s">
        <v>600</v>
      </c>
      <c r="D558" s="548" t="s">
        <v>601</v>
      </c>
      <c r="E558" s="177">
        <v>0</v>
      </c>
      <c r="F558" s="389" t="s">
        <v>149</v>
      </c>
      <c r="G558" s="177">
        <v>5363</v>
      </c>
      <c r="H558" s="148">
        <v>0.93627793296089379</v>
      </c>
      <c r="I558" s="149"/>
      <c r="J558" s="150"/>
      <c r="K558" s="178">
        <v>171</v>
      </c>
      <c r="L558" s="152">
        <v>1</v>
      </c>
      <c r="M558" s="178">
        <v>155</v>
      </c>
      <c r="N558" s="152">
        <v>0.99358974358974361</v>
      </c>
      <c r="O558" s="150"/>
      <c r="P558" s="91"/>
      <c r="Q558" s="179">
        <v>557</v>
      </c>
      <c r="R558" s="154">
        <v>0.97548161120840637</v>
      </c>
      <c r="S558" s="179">
        <v>462</v>
      </c>
      <c r="T558" s="154">
        <v>0.97468354430379744</v>
      </c>
      <c r="U558" s="91"/>
      <c r="V558" s="155"/>
      <c r="W558" s="180">
        <v>2040</v>
      </c>
      <c r="X558" s="157">
        <v>0.91726618705035956</v>
      </c>
      <c r="Y558" s="180">
        <v>1976</v>
      </c>
      <c r="Z558" s="157">
        <v>0.92769953051643184</v>
      </c>
      <c r="AA558" s="92"/>
    </row>
    <row r="559" spans="1:27" s="74" customFormat="1">
      <c r="A559" s="75"/>
      <c r="B559" s="96"/>
      <c r="C559" s="548"/>
      <c r="D559" s="548"/>
      <c r="E559" s="177">
        <v>1</v>
      </c>
      <c r="F559" s="389" t="s">
        <v>148</v>
      </c>
      <c r="G559" s="177">
        <v>365</v>
      </c>
      <c r="H559" s="148">
        <v>6.3722067039106142E-2</v>
      </c>
      <c r="I559" s="149"/>
      <c r="J559" s="150"/>
      <c r="K559" s="178"/>
      <c r="L559" s="152"/>
      <c r="M559" s="178">
        <v>1</v>
      </c>
      <c r="N559" s="152">
        <v>6.4102564102564109E-3</v>
      </c>
      <c r="O559" s="150"/>
      <c r="P559" s="91"/>
      <c r="Q559" s="179">
        <v>14</v>
      </c>
      <c r="R559" s="154">
        <v>2.4518388791593695E-2</v>
      </c>
      <c r="S559" s="179">
        <v>12</v>
      </c>
      <c r="T559" s="154">
        <v>2.5316455696202535E-2</v>
      </c>
      <c r="U559" s="91"/>
      <c r="V559" s="155"/>
      <c r="W559" s="180">
        <v>184</v>
      </c>
      <c r="X559" s="157">
        <v>8.2733812949640287E-2</v>
      </c>
      <c r="Y559" s="180">
        <v>154</v>
      </c>
      <c r="Z559" s="157">
        <v>7.2300469483568067E-2</v>
      </c>
      <c r="AA559" s="92"/>
    </row>
    <row r="560" spans="1:27" s="74" customFormat="1">
      <c r="A560" s="75"/>
      <c r="B560" s="96"/>
      <c r="C560" s="548"/>
      <c r="D560" s="548"/>
      <c r="E560" s="177"/>
      <c r="F560" s="389" t="s">
        <v>150</v>
      </c>
      <c r="G560" s="177">
        <v>5728</v>
      </c>
      <c r="H560" s="159">
        <v>71</v>
      </c>
      <c r="I560" s="149"/>
      <c r="J560" s="150"/>
      <c r="K560" s="178">
        <v>171</v>
      </c>
      <c r="L560" s="160">
        <v>1</v>
      </c>
      <c r="M560" s="178">
        <v>156</v>
      </c>
      <c r="N560" s="160">
        <v>0</v>
      </c>
      <c r="O560" s="150"/>
      <c r="P560" s="91"/>
      <c r="Q560" s="179">
        <v>571</v>
      </c>
      <c r="R560" s="161">
        <v>4</v>
      </c>
      <c r="S560" s="179">
        <v>474</v>
      </c>
      <c r="T560" s="161">
        <v>5</v>
      </c>
      <c r="U560" s="91"/>
      <c r="V560" s="155"/>
      <c r="W560" s="180">
        <v>2224</v>
      </c>
      <c r="X560" s="162">
        <v>32</v>
      </c>
      <c r="Y560" s="180">
        <v>2130</v>
      </c>
      <c r="Z560" s="162">
        <v>29</v>
      </c>
      <c r="AA560" s="158"/>
    </row>
    <row r="561" spans="1:27" s="74" customFormat="1">
      <c r="A561" s="75"/>
      <c r="B561" s="96"/>
      <c r="C561" s="549" t="s">
        <v>602</v>
      </c>
      <c r="D561" s="549" t="s">
        <v>603</v>
      </c>
      <c r="E561" s="181">
        <v>0</v>
      </c>
      <c r="F561" s="390" t="s">
        <v>149</v>
      </c>
      <c r="G561" s="181">
        <v>5449</v>
      </c>
      <c r="H561" s="164">
        <v>0.95129189944134074</v>
      </c>
      <c r="I561" s="149"/>
      <c r="J561" s="150"/>
      <c r="K561" s="165">
        <v>171</v>
      </c>
      <c r="L561" s="166">
        <v>1</v>
      </c>
      <c r="M561" s="167">
        <v>156</v>
      </c>
      <c r="N561" s="168">
        <v>1.0000000000000002</v>
      </c>
      <c r="O561" s="150"/>
      <c r="P561" s="91"/>
      <c r="Q561" s="169">
        <v>571</v>
      </c>
      <c r="R561" s="170">
        <v>1</v>
      </c>
      <c r="S561" s="171">
        <v>471</v>
      </c>
      <c r="T561" s="172">
        <v>0.99367088607594933</v>
      </c>
      <c r="U561" s="91"/>
      <c r="V561" s="155"/>
      <c r="W561" s="173">
        <v>2058</v>
      </c>
      <c r="X561" s="174">
        <v>0.92535971223021574</v>
      </c>
      <c r="Y561" s="175">
        <v>2020</v>
      </c>
      <c r="Z561" s="176">
        <v>0.94835680751173701</v>
      </c>
      <c r="AA561" s="92"/>
    </row>
    <row r="562" spans="1:27" s="74" customFormat="1">
      <c r="A562" s="75"/>
      <c r="B562" s="96"/>
      <c r="C562" s="549"/>
      <c r="D562" s="549"/>
      <c r="E562" s="181">
        <v>1</v>
      </c>
      <c r="F562" s="390" t="s">
        <v>148</v>
      </c>
      <c r="G562" s="181">
        <v>279</v>
      </c>
      <c r="H562" s="164">
        <v>4.8708100558659213E-2</v>
      </c>
      <c r="I562" s="149"/>
      <c r="J562" s="150"/>
      <c r="K562" s="165"/>
      <c r="L562" s="166"/>
      <c r="M562" s="167"/>
      <c r="N562" s="168"/>
      <c r="O562" s="150"/>
      <c r="P562" s="91"/>
      <c r="Q562" s="169"/>
      <c r="R562" s="170"/>
      <c r="S562" s="171">
        <v>3</v>
      </c>
      <c r="T562" s="172">
        <v>6.3291139240506337E-3</v>
      </c>
      <c r="U562" s="91"/>
      <c r="V562" s="155"/>
      <c r="W562" s="173">
        <v>166</v>
      </c>
      <c r="X562" s="174">
        <v>7.4640287769784167E-2</v>
      </c>
      <c r="Y562" s="175">
        <v>110</v>
      </c>
      <c r="Z562" s="176">
        <v>5.1643192488262907E-2</v>
      </c>
      <c r="AA562" s="92"/>
    </row>
    <row r="563" spans="1:27" s="74" customFormat="1">
      <c r="A563" s="75"/>
      <c r="B563" s="96"/>
      <c r="C563" s="549"/>
      <c r="D563" s="549"/>
      <c r="E563" s="181"/>
      <c r="F563" s="390" t="s">
        <v>150</v>
      </c>
      <c r="G563" s="181">
        <v>5728</v>
      </c>
      <c r="H563" s="163">
        <v>71</v>
      </c>
      <c r="I563" s="149"/>
      <c r="J563" s="150"/>
      <c r="K563" s="165">
        <v>171</v>
      </c>
      <c r="L563" s="165">
        <v>1</v>
      </c>
      <c r="M563" s="167">
        <v>156</v>
      </c>
      <c r="N563" s="167">
        <v>0</v>
      </c>
      <c r="O563" s="150"/>
      <c r="P563" s="91"/>
      <c r="Q563" s="169">
        <v>571</v>
      </c>
      <c r="R563" s="169">
        <v>4</v>
      </c>
      <c r="S563" s="171">
        <v>474</v>
      </c>
      <c r="T563" s="171">
        <v>5</v>
      </c>
      <c r="U563" s="91"/>
      <c r="V563" s="155"/>
      <c r="W563" s="173">
        <v>2224</v>
      </c>
      <c r="X563" s="173">
        <v>32</v>
      </c>
      <c r="Y563" s="175">
        <v>2130</v>
      </c>
      <c r="Z563" s="175">
        <v>29</v>
      </c>
      <c r="AA563" s="158"/>
    </row>
    <row r="564" spans="1:27" s="74" customFormat="1">
      <c r="A564" s="75"/>
      <c r="B564" s="96"/>
      <c r="C564" s="548" t="s">
        <v>604</v>
      </c>
      <c r="D564" s="548" t="s">
        <v>605</v>
      </c>
      <c r="E564" s="177">
        <v>0</v>
      </c>
      <c r="F564" s="389" t="s">
        <v>149</v>
      </c>
      <c r="G564" s="177">
        <v>4056</v>
      </c>
      <c r="H564" s="148">
        <v>0.70810055865921784</v>
      </c>
      <c r="I564" s="149"/>
      <c r="J564" s="150"/>
      <c r="K564" s="178">
        <v>170</v>
      </c>
      <c r="L564" s="152">
        <v>0.99415204678362568</v>
      </c>
      <c r="M564" s="178">
        <v>152</v>
      </c>
      <c r="N564" s="152">
        <v>0.97435897435897445</v>
      </c>
      <c r="O564" s="150"/>
      <c r="P564" s="91"/>
      <c r="Q564" s="179">
        <v>523</v>
      </c>
      <c r="R564" s="154">
        <v>0.91593695271453601</v>
      </c>
      <c r="S564" s="179">
        <v>436</v>
      </c>
      <c r="T564" s="154">
        <v>0.91983122362869196</v>
      </c>
      <c r="U564" s="91"/>
      <c r="V564" s="155"/>
      <c r="W564" s="180">
        <v>1471</v>
      </c>
      <c r="X564" s="157">
        <v>0.66142086330935246</v>
      </c>
      <c r="Y564" s="180">
        <v>1302</v>
      </c>
      <c r="Z564" s="157">
        <v>0.61126760563380278</v>
      </c>
      <c r="AA564" s="92"/>
    </row>
    <row r="565" spans="1:27" s="74" customFormat="1">
      <c r="A565" s="75"/>
      <c r="B565" s="96"/>
      <c r="C565" s="548"/>
      <c r="D565" s="548"/>
      <c r="E565" s="177">
        <v>1</v>
      </c>
      <c r="F565" s="389" t="s">
        <v>148</v>
      </c>
      <c r="G565" s="177">
        <v>1672</v>
      </c>
      <c r="H565" s="148">
        <v>0.29189944134078211</v>
      </c>
      <c r="I565" s="149"/>
      <c r="J565" s="150"/>
      <c r="K565" s="178">
        <v>1</v>
      </c>
      <c r="L565" s="152">
        <v>5.8479532163742687E-3</v>
      </c>
      <c r="M565" s="178">
        <v>4</v>
      </c>
      <c r="N565" s="152">
        <v>2.5641025641025644E-2</v>
      </c>
      <c r="O565" s="150"/>
      <c r="P565" s="91"/>
      <c r="Q565" s="179">
        <v>48</v>
      </c>
      <c r="R565" s="154">
        <v>8.4063047285464099E-2</v>
      </c>
      <c r="S565" s="179">
        <v>38</v>
      </c>
      <c r="T565" s="154">
        <v>8.0168776371308023E-2</v>
      </c>
      <c r="U565" s="91"/>
      <c r="V565" s="155"/>
      <c r="W565" s="180">
        <v>753</v>
      </c>
      <c r="X565" s="157">
        <v>0.33857913669064749</v>
      </c>
      <c r="Y565" s="180">
        <v>828</v>
      </c>
      <c r="Z565" s="157">
        <v>0.38873239436619722</v>
      </c>
      <c r="AA565" s="92"/>
    </row>
    <row r="566" spans="1:27" s="74" customFormat="1">
      <c r="A566" s="75"/>
      <c r="B566" s="96"/>
      <c r="C566" s="548"/>
      <c r="D566" s="548"/>
      <c r="E566" s="177"/>
      <c r="F566" s="389" t="s">
        <v>150</v>
      </c>
      <c r="G566" s="177">
        <v>5728</v>
      </c>
      <c r="H566" s="159">
        <v>71</v>
      </c>
      <c r="I566" s="149"/>
      <c r="J566" s="150"/>
      <c r="K566" s="178">
        <v>171</v>
      </c>
      <c r="L566" s="160">
        <v>1</v>
      </c>
      <c r="M566" s="178">
        <v>156</v>
      </c>
      <c r="N566" s="160">
        <v>0</v>
      </c>
      <c r="O566" s="150"/>
      <c r="P566" s="91"/>
      <c r="Q566" s="179">
        <v>571</v>
      </c>
      <c r="R566" s="161">
        <v>4</v>
      </c>
      <c r="S566" s="179">
        <v>474</v>
      </c>
      <c r="T566" s="161">
        <v>5</v>
      </c>
      <c r="U566" s="91"/>
      <c r="V566" s="155"/>
      <c r="W566" s="180">
        <v>2224</v>
      </c>
      <c r="X566" s="162">
        <v>32</v>
      </c>
      <c r="Y566" s="180">
        <v>2130</v>
      </c>
      <c r="Z566" s="162">
        <v>29</v>
      </c>
      <c r="AA566" s="158"/>
    </row>
    <row r="567" spans="1:27" s="74" customFormat="1">
      <c r="A567" s="75"/>
      <c r="B567" s="96"/>
      <c r="C567" s="549" t="s">
        <v>606</v>
      </c>
      <c r="D567" s="549" t="s">
        <v>607</v>
      </c>
      <c r="E567" s="181">
        <v>0</v>
      </c>
      <c r="F567" s="390" t="s">
        <v>149</v>
      </c>
      <c r="G567" s="181">
        <v>535</v>
      </c>
      <c r="H567" s="164">
        <v>9.3400837988826813E-2</v>
      </c>
      <c r="I567" s="149"/>
      <c r="J567" s="150"/>
      <c r="K567" s="165">
        <v>46</v>
      </c>
      <c r="L567" s="166">
        <v>0.26900584795321636</v>
      </c>
      <c r="M567" s="167">
        <v>46</v>
      </c>
      <c r="N567" s="168">
        <v>0.29487179487179488</v>
      </c>
      <c r="O567" s="150"/>
      <c r="P567" s="91"/>
      <c r="Q567" s="169">
        <v>53</v>
      </c>
      <c r="R567" s="170">
        <v>9.2819614711033283E-2</v>
      </c>
      <c r="S567" s="171">
        <v>58</v>
      </c>
      <c r="T567" s="172">
        <v>0.12236286919831224</v>
      </c>
      <c r="U567" s="91"/>
      <c r="V567" s="155"/>
      <c r="W567" s="173">
        <v>181</v>
      </c>
      <c r="X567" s="174">
        <v>8.1384892086330929E-2</v>
      </c>
      <c r="Y567" s="175">
        <v>151</v>
      </c>
      <c r="Z567" s="176">
        <v>7.0892018779342716E-2</v>
      </c>
      <c r="AA567" s="92"/>
    </row>
    <row r="568" spans="1:27" s="74" customFormat="1">
      <c r="A568" s="75"/>
      <c r="B568" s="96"/>
      <c r="C568" s="549"/>
      <c r="D568" s="549"/>
      <c r="E568" s="181">
        <v>1</v>
      </c>
      <c r="F568" s="390" t="s">
        <v>148</v>
      </c>
      <c r="G568" s="181">
        <v>5193</v>
      </c>
      <c r="H568" s="164">
        <v>0.90659916201117308</v>
      </c>
      <c r="I568" s="149"/>
      <c r="J568" s="150"/>
      <c r="K568" s="165">
        <v>125</v>
      </c>
      <c r="L568" s="166">
        <v>0.73099415204678364</v>
      </c>
      <c r="M568" s="167">
        <v>110</v>
      </c>
      <c r="N568" s="168">
        <v>0.70512820512820529</v>
      </c>
      <c r="O568" s="150"/>
      <c r="P568" s="91"/>
      <c r="Q568" s="169">
        <v>518</v>
      </c>
      <c r="R568" s="170">
        <v>0.90718038528896672</v>
      </c>
      <c r="S568" s="171">
        <v>416</v>
      </c>
      <c r="T568" s="172">
        <v>0.87763713080168781</v>
      </c>
      <c r="U568" s="91"/>
      <c r="V568" s="155"/>
      <c r="W568" s="173">
        <v>2043</v>
      </c>
      <c r="X568" s="174">
        <v>0.91861510791366896</v>
      </c>
      <c r="Y568" s="175">
        <v>1979</v>
      </c>
      <c r="Z568" s="176">
        <v>0.9291079812206573</v>
      </c>
      <c r="AA568" s="92"/>
    </row>
    <row r="569" spans="1:27" s="74" customFormat="1">
      <c r="A569" s="75"/>
      <c r="B569" s="96"/>
      <c r="C569" s="549"/>
      <c r="D569" s="549"/>
      <c r="E569" s="181"/>
      <c r="F569" s="390" t="s">
        <v>150</v>
      </c>
      <c r="G569" s="181">
        <v>5728</v>
      </c>
      <c r="H569" s="163">
        <v>71</v>
      </c>
      <c r="I569" s="149"/>
      <c r="J569" s="150"/>
      <c r="K569" s="165">
        <v>171</v>
      </c>
      <c r="L569" s="165">
        <v>1</v>
      </c>
      <c r="M569" s="167">
        <v>156</v>
      </c>
      <c r="N569" s="167">
        <v>0</v>
      </c>
      <c r="O569" s="150"/>
      <c r="P569" s="91"/>
      <c r="Q569" s="169">
        <v>571</v>
      </c>
      <c r="R569" s="169">
        <v>4</v>
      </c>
      <c r="S569" s="171">
        <v>474</v>
      </c>
      <c r="T569" s="171">
        <v>5</v>
      </c>
      <c r="U569" s="91"/>
      <c r="V569" s="155"/>
      <c r="W569" s="173">
        <v>2224</v>
      </c>
      <c r="X569" s="173">
        <v>32</v>
      </c>
      <c r="Y569" s="175">
        <v>2130</v>
      </c>
      <c r="Z569" s="175">
        <v>29</v>
      </c>
      <c r="AA569" s="158"/>
    </row>
    <row r="570" spans="1:27" s="74" customFormat="1">
      <c r="A570" s="75"/>
      <c r="B570" s="96"/>
      <c r="C570" s="548" t="s">
        <v>608</v>
      </c>
      <c r="D570" s="548" t="s">
        <v>1323</v>
      </c>
      <c r="E570" s="177"/>
      <c r="F570" s="389" t="s">
        <v>150</v>
      </c>
      <c r="G570" s="177">
        <v>5591</v>
      </c>
      <c r="H570" s="159">
        <v>208</v>
      </c>
      <c r="I570" s="149"/>
      <c r="J570" s="150"/>
      <c r="K570" s="178">
        <v>159</v>
      </c>
      <c r="L570" s="160">
        <v>13</v>
      </c>
      <c r="M570" s="178">
        <v>144</v>
      </c>
      <c r="N570" s="160">
        <v>12</v>
      </c>
      <c r="O570" s="150"/>
      <c r="P570" s="91"/>
      <c r="Q570" s="179">
        <v>562</v>
      </c>
      <c r="R570" s="161">
        <v>13</v>
      </c>
      <c r="S570" s="179">
        <v>472</v>
      </c>
      <c r="T570" s="161">
        <v>7</v>
      </c>
      <c r="U570" s="91"/>
      <c r="V570" s="155"/>
      <c r="W570" s="180">
        <v>2170</v>
      </c>
      <c r="X570" s="162">
        <v>86</v>
      </c>
      <c r="Y570" s="180">
        <v>2082</v>
      </c>
      <c r="Z570" s="162">
        <v>77</v>
      </c>
      <c r="AA570" s="92"/>
    </row>
    <row r="571" spans="1:27" s="74" customFormat="1">
      <c r="A571" s="75"/>
      <c r="B571" s="96"/>
      <c r="C571" s="548"/>
      <c r="D571" s="548"/>
      <c r="E571" s="177"/>
      <c r="F571" s="389" t="s">
        <v>376</v>
      </c>
      <c r="G571" s="177">
        <v>4.5999999999999996</v>
      </c>
      <c r="H571" s="159">
        <v>0.11</v>
      </c>
      <c r="I571" s="149"/>
      <c r="J571" s="150"/>
      <c r="K571" s="178">
        <v>2.7</v>
      </c>
      <c r="L571" s="160">
        <v>0.28000000000000003</v>
      </c>
      <c r="M571" s="178">
        <v>2.64</v>
      </c>
      <c r="N571" s="160">
        <v>0.27</v>
      </c>
      <c r="O571" s="150"/>
      <c r="P571" s="91"/>
      <c r="Q571" s="179">
        <v>3.68</v>
      </c>
      <c r="R571" s="161">
        <v>0.22</v>
      </c>
      <c r="S571" s="179">
        <v>3.64</v>
      </c>
      <c r="T571" s="161">
        <v>0.24</v>
      </c>
      <c r="U571" s="91"/>
      <c r="V571" s="155"/>
      <c r="W571" s="180">
        <v>4.95</v>
      </c>
      <c r="X571" s="162">
        <v>0.19</v>
      </c>
      <c r="Y571" s="180">
        <v>4.99</v>
      </c>
      <c r="Z571" s="162">
        <v>0.21</v>
      </c>
      <c r="AA571" s="92"/>
    </row>
    <row r="572" spans="1:27" s="74" customFormat="1">
      <c r="A572" s="75"/>
      <c r="B572" s="96"/>
      <c r="C572" s="548"/>
      <c r="D572" s="548"/>
      <c r="E572" s="177"/>
      <c r="F572" s="389" t="s">
        <v>186</v>
      </c>
      <c r="G572" s="177">
        <v>0</v>
      </c>
      <c r="H572" s="159">
        <v>120</v>
      </c>
      <c r="I572" s="149"/>
      <c r="J572" s="150"/>
      <c r="K572" s="178">
        <v>0</v>
      </c>
      <c r="L572" s="160">
        <v>18</v>
      </c>
      <c r="M572" s="178">
        <v>0</v>
      </c>
      <c r="N572" s="160">
        <v>18</v>
      </c>
      <c r="O572" s="150"/>
      <c r="P572" s="91"/>
      <c r="Q572" s="179">
        <v>0</v>
      </c>
      <c r="R572" s="161">
        <v>57</v>
      </c>
      <c r="S572" s="179">
        <v>0</v>
      </c>
      <c r="T572" s="161">
        <v>48</v>
      </c>
      <c r="U572" s="91"/>
      <c r="V572" s="155"/>
      <c r="W572" s="180">
        <v>0</v>
      </c>
      <c r="X572" s="162">
        <v>120</v>
      </c>
      <c r="Y572" s="180">
        <v>0</v>
      </c>
      <c r="Z572" s="162">
        <v>108</v>
      </c>
      <c r="AA572" s="158"/>
    </row>
    <row r="573" spans="1:27" s="74" customFormat="1">
      <c r="A573" s="75"/>
      <c r="B573" s="96"/>
      <c r="C573" s="548"/>
      <c r="D573" s="548"/>
      <c r="E573" s="177"/>
      <c r="F573" s="389" t="s">
        <v>187</v>
      </c>
      <c r="G573" s="177">
        <v>3</v>
      </c>
      <c r="H573" s="159">
        <v>0</v>
      </c>
      <c r="I573" s="149"/>
      <c r="J573" s="150"/>
      <c r="K573" s="178">
        <v>2</v>
      </c>
      <c r="L573" s="160">
        <v>0</v>
      </c>
      <c r="M573" s="178">
        <v>1.5</v>
      </c>
      <c r="N573" s="160">
        <v>0</v>
      </c>
      <c r="O573" s="150"/>
      <c r="P573" s="91"/>
      <c r="Q573" s="179">
        <v>3</v>
      </c>
      <c r="R573" s="161">
        <v>0</v>
      </c>
      <c r="S573" s="179">
        <v>3</v>
      </c>
      <c r="T573" s="161">
        <v>0</v>
      </c>
      <c r="U573" s="91"/>
      <c r="V573" s="155"/>
      <c r="W573" s="180">
        <v>3</v>
      </c>
      <c r="X573" s="162">
        <v>0</v>
      </c>
      <c r="Y573" s="180">
        <v>3</v>
      </c>
      <c r="Z573" s="162">
        <v>0</v>
      </c>
      <c r="AA573" s="92"/>
    </row>
    <row r="574" spans="1:27" s="74" customFormat="1">
      <c r="A574" s="75"/>
      <c r="B574" s="96"/>
      <c r="C574" s="549" t="s">
        <v>609</v>
      </c>
      <c r="D574" s="549" t="s">
        <v>1342</v>
      </c>
      <c r="E574" s="181">
        <v>90</v>
      </c>
      <c r="F574" s="390" t="s">
        <v>301</v>
      </c>
      <c r="G574" s="181">
        <v>26</v>
      </c>
      <c r="H574" s="164">
        <v>4.5566070802663863E-3</v>
      </c>
      <c r="I574" s="149"/>
      <c r="J574" s="150"/>
      <c r="K574" s="165">
        <v>11</v>
      </c>
      <c r="L574" s="166">
        <v>6.4705882352941183E-2</v>
      </c>
      <c r="M574" s="167">
        <v>9</v>
      </c>
      <c r="N574" s="168">
        <v>5.8441558441558447E-2</v>
      </c>
      <c r="O574" s="150"/>
      <c r="P574" s="91"/>
      <c r="Q574" s="169">
        <v>1</v>
      </c>
      <c r="R574" s="170">
        <v>1.7543859649122805E-3</v>
      </c>
      <c r="S574" s="171"/>
      <c r="T574" s="172"/>
      <c r="U574" s="91"/>
      <c r="V574" s="155"/>
      <c r="W574" s="173">
        <v>3</v>
      </c>
      <c r="X574" s="174">
        <v>1.3531799729364004E-3</v>
      </c>
      <c r="Y574" s="175">
        <v>2</v>
      </c>
      <c r="Z574" s="176">
        <v>9.4384143463898057E-4</v>
      </c>
      <c r="AA574" s="92"/>
    </row>
    <row r="575" spans="1:27" s="74" customFormat="1">
      <c r="A575" s="75"/>
      <c r="B575" s="96"/>
      <c r="C575" s="549"/>
      <c r="D575" s="549"/>
      <c r="E575" s="181">
        <v>91</v>
      </c>
      <c r="F575" s="390" t="s">
        <v>610</v>
      </c>
      <c r="G575" s="181">
        <v>89</v>
      </c>
      <c r="H575" s="164">
        <v>1.5597616543988784E-2</v>
      </c>
      <c r="I575" s="149"/>
      <c r="J575" s="150"/>
      <c r="K575" s="165"/>
      <c r="L575" s="166"/>
      <c r="M575" s="167">
        <v>1</v>
      </c>
      <c r="N575" s="168">
        <v>6.4935064935064931E-3</v>
      </c>
      <c r="O575" s="150"/>
      <c r="P575" s="91"/>
      <c r="Q575" s="169">
        <v>7</v>
      </c>
      <c r="R575" s="170">
        <v>1.2280701754385963E-2</v>
      </c>
      <c r="S575" s="171">
        <v>2</v>
      </c>
      <c r="T575" s="172">
        <v>4.2194092827004225E-3</v>
      </c>
      <c r="U575" s="91"/>
      <c r="V575" s="155"/>
      <c r="W575" s="173">
        <v>44</v>
      </c>
      <c r="X575" s="174">
        <v>1.9846639603067207E-2</v>
      </c>
      <c r="Y575" s="175">
        <v>35</v>
      </c>
      <c r="Z575" s="176">
        <v>1.651722510618216E-2</v>
      </c>
      <c r="AA575" s="158"/>
    </row>
    <row r="576" spans="1:27" s="74" customFormat="1">
      <c r="A576" s="75"/>
      <c r="B576" s="96"/>
      <c r="C576" s="549"/>
      <c r="D576" s="549"/>
      <c r="E576" s="181">
        <v>99</v>
      </c>
      <c r="F576" s="390" t="s">
        <v>611</v>
      </c>
      <c r="G576" s="181">
        <v>5591</v>
      </c>
      <c r="H576" s="164">
        <v>0.97984577637574477</v>
      </c>
      <c r="I576" s="149"/>
      <c r="J576" s="150"/>
      <c r="K576" s="165">
        <v>159</v>
      </c>
      <c r="L576" s="166">
        <v>0.93529411764705883</v>
      </c>
      <c r="M576" s="167">
        <v>144</v>
      </c>
      <c r="N576" s="168">
        <v>0.93506493506493515</v>
      </c>
      <c r="O576" s="150"/>
      <c r="P576" s="91"/>
      <c r="Q576" s="169">
        <v>562</v>
      </c>
      <c r="R576" s="170">
        <v>0.9859649122807016</v>
      </c>
      <c r="S576" s="171">
        <v>472</v>
      </c>
      <c r="T576" s="172">
        <v>0.99578059071729952</v>
      </c>
      <c r="U576" s="91"/>
      <c r="V576" s="155"/>
      <c r="W576" s="173">
        <v>2170</v>
      </c>
      <c r="X576" s="174">
        <v>0.97880018042399641</v>
      </c>
      <c r="Y576" s="175">
        <v>2082</v>
      </c>
      <c r="Z576" s="176">
        <v>0.98253893345917886</v>
      </c>
      <c r="AA576" s="92"/>
    </row>
    <row r="577" spans="1:27" s="74" customFormat="1">
      <c r="A577" s="75"/>
      <c r="B577" s="96"/>
      <c r="C577" s="549"/>
      <c r="D577" s="549"/>
      <c r="E577" s="181"/>
      <c r="F577" s="390" t="s">
        <v>150</v>
      </c>
      <c r="G577" s="181">
        <v>5706</v>
      </c>
      <c r="H577" s="163">
        <v>93</v>
      </c>
      <c r="I577" s="149"/>
      <c r="J577" s="150"/>
      <c r="K577" s="165">
        <v>170</v>
      </c>
      <c r="L577" s="165">
        <v>2</v>
      </c>
      <c r="M577" s="167">
        <v>154</v>
      </c>
      <c r="N577" s="167">
        <v>2</v>
      </c>
      <c r="O577" s="150"/>
      <c r="P577" s="91"/>
      <c r="Q577" s="169">
        <v>570</v>
      </c>
      <c r="R577" s="169">
        <v>5</v>
      </c>
      <c r="S577" s="171">
        <v>474</v>
      </c>
      <c r="T577" s="171">
        <v>5</v>
      </c>
      <c r="U577" s="91"/>
      <c r="V577" s="155"/>
      <c r="W577" s="173">
        <v>2217</v>
      </c>
      <c r="X577" s="173">
        <v>39</v>
      </c>
      <c r="Y577" s="175">
        <v>2119</v>
      </c>
      <c r="Z577" s="175">
        <v>40</v>
      </c>
      <c r="AA577" s="92"/>
    </row>
    <row r="578" spans="1:27" s="74" customFormat="1">
      <c r="A578" s="75"/>
      <c r="B578" s="96"/>
      <c r="C578" s="556" t="s">
        <v>612</v>
      </c>
      <c r="D578" s="556" t="s">
        <v>613</v>
      </c>
      <c r="E578" s="177">
        <v>1</v>
      </c>
      <c r="F578" s="389" t="s">
        <v>614</v>
      </c>
      <c r="G578" s="177">
        <v>1442</v>
      </c>
      <c r="H578" s="184">
        <v>0.25409691629955949</v>
      </c>
      <c r="I578" s="149"/>
      <c r="J578" s="150"/>
      <c r="K578" s="151">
        <v>41</v>
      </c>
      <c r="L578" s="185">
        <v>0.24260355029585801</v>
      </c>
      <c r="M578" s="151">
        <v>38</v>
      </c>
      <c r="N578" s="185">
        <v>0.24516129032258063</v>
      </c>
      <c r="O578" s="150"/>
      <c r="P578" s="91"/>
      <c r="Q578" s="153">
        <v>20</v>
      </c>
      <c r="R578" s="186">
        <v>3.5273368606701938E-2</v>
      </c>
      <c r="S578" s="153">
        <v>15</v>
      </c>
      <c r="T578" s="186">
        <v>3.1779661016949151E-2</v>
      </c>
      <c r="U578" s="91"/>
      <c r="V578" s="155"/>
      <c r="W578" s="156">
        <v>684</v>
      </c>
      <c r="X578" s="187">
        <v>0.30992297236067062</v>
      </c>
      <c r="Y578" s="156">
        <v>644</v>
      </c>
      <c r="Z578" s="187">
        <v>0.30622919638611507</v>
      </c>
      <c r="AA578" s="158"/>
    </row>
    <row r="579" spans="1:27" s="74" customFormat="1">
      <c r="A579" s="75"/>
      <c r="B579" s="96"/>
      <c r="C579" s="557"/>
      <c r="D579" s="557"/>
      <c r="E579" s="177">
        <v>2</v>
      </c>
      <c r="F579" s="389" t="s">
        <v>615</v>
      </c>
      <c r="G579" s="177">
        <v>1009</v>
      </c>
      <c r="H579" s="184">
        <v>0.17779735682819386</v>
      </c>
      <c r="I579" s="149"/>
      <c r="J579" s="150"/>
      <c r="K579" s="151">
        <v>52</v>
      </c>
      <c r="L579" s="185">
        <v>0.30769230769230771</v>
      </c>
      <c r="M579" s="151">
        <v>45</v>
      </c>
      <c r="N579" s="185">
        <v>0.29032258064516125</v>
      </c>
      <c r="O579" s="150"/>
      <c r="P579" s="91"/>
      <c r="Q579" s="153">
        <v>99</v>
      </c>
      <c r="R579" s="186">
        <v>0.17460317460317459</v>
      </c>
      <c r="S579" s="153">
        <v>88</v>
      </c>
      <c r="T579" s="186">
        <v>0.1864406779661017</v>
      </c>
      <c r="U579" s="91"/>
      <c r="V579" s="155"/>
      <c r="W579" s="156">
        <v>380</v>
      </c>
      <c r="X579" s="187">
        <v>0.17217942908926143</v>
      </c>
      <c r="Y579" s="156">
        <v>343</v>
      </c>
      <c r="Z579" s="187">
        <v>0.16310033285782213</v>
      </c>
      <c r="AA579" s="92"/>
    </row>
    <row r="580" spans="1:27" s="74" customFormat="1">
      <c r="A580" s="75"/>
      <c r="B580" s="96"/>
      <c r="C580" s="557"/>
      <c r="D580" s="557"/>
      <c r="E580" s="177">
        <v>3</v>
      </c>
      <c r="F580" s="389" t="s">
        <v>287</v>
      </c>
      <c r="G580" s="177">
        <v>1703</v>
      </c>
      <c r="H580" s="184">
        <v>0.30008810572687228</v>
      </c>
      <c r="I580" s="149"/>
      <c r="J580" s="150"/>
      <c r="K580" s="151">
        <v>46</v>
      </c>
      <c r="L580" s="185">
        <v>0.27218934911242604</v>
      </c>
      <c r="M580" s="151">
        <v>39</v>
      </c>
      <c r="N580" s="185">
        <v>0.25161290322580643</v>
      </c>
      <c r="O580" s="150"/>
      <c r="P580" s="91"/>
      <c r="Q580" s="153">
        <v>210</v>
      </c>
      <c r="R580" s="186">
        <v>0.37037037037037041</v>
      </c>
      <c r="S580" s="153">
        <v>152</v>
      </c>
      <c r="T580" s="186">
        <v>0.32203389830508472</v>
      </c>
      <c r="U580" s="91"/>
      <c r="V580" s="155"/>
      <c r="W580" s="156">
        <v>628</v>
      </c>
      <c r="X580" s="187">
        <v>0.28454916175804262</v>
      </c>
      <c r="Y580" s="156">
        <v>628</v>
      </c>
      <c r="Z580" s="187">
        <v>0.29862101759391346</v>
      </c>
      <c r="AA580" s="92"/>
    </row>
    <row r="581" spans="1:27" s="74" customFormat="1">
      <c r="A581" s="75"/>
      <c r="B581" s="96"/>
      <c r="C581" s="557"/>
      <c r="D581" s="557"/>
      <c r="E581" s="177">
        <v>4</v>
      </c>
      <c r="F581" s="389" t="s">
        <v>616</v>
      </c>
      <c r="G581" s="177">
        <v>1232</v>
      </c>
      <c r="H581" s="184">
        <v>0.21709251101321589</v>
      </c>
      <c r="I581" s="149"/>
      <c r="J581" s="150"/>
      <c r="K581" s="151">
        <v>20</v>
      </c>
      <c r="L581" s="185">
        <v>0.11834319526627218</v>
      </c>
      <c r="M581" s="151">
        <v>24</v>
      </c>
      <c r="N581" s="185">
        <v>0.15483870967741936</v>
      </c>
      <c r="O581" s="150"/>
      <c r="P581" s="91"/>
      <c r="Q581" s="153">
        <v>197</v>
      </c>
      <c r="R581" s="186">
        <v>0.34744268077601409</v>
      </c>
      <c r="S581" s="153">
        <v>183</v>
      </c>
      <c r="T581" s="186">
        <v>0.38771186440677963</v>
      </c>
      <c r="U581" s="91"/>
      <c r="V581" s="155"/>
      <c r="W581" s="156">
        <v>420</v>
      </c>
      <c r="X581" s="187">
        <v>0.19030357951971003</v>
      </c>
      <c r="Y581" s="156">
        <v>388</v>
      </c>
      <c r="Z581" s="187">
        <v>0.18449833571088919</v>
      </c>
      <c r="AA581" s="158"/>
    </row>
    <row r="582" spans="1:27" s="74" customFormat="1">
      <c r="A582" s="75"/>
      <c r="B582" s="96"/>
      <c r="C582" s="557"/>
      <c r="D582" s="557"/>
      <c r="E582" s="177">
        <v>5</v>
      </c>
      <c r="F582" s="389" t="s">
        <v>617</v>
      </c>
      <c r="G582" s="177">
        <v>289</v>
      </c>
      <c r="H582" s="184">
        <v>5.0925110132158592E-2</v>
      </c>
      <c r="I582" s="149"/>
      <c r="J582" s="150"/>
      <c r="K582" s="151">
        <v>10</v>
      </c>
      <c r="L582" s="185">
        <v>5.9171597633136092E-2</v>
      </c>
      <c r="M582" s="151">
        <v>9</v>
      </c>
      <c r="N582" s="185">
        <v>5.8064516129032261E-2</v>
      </c>
      <c r="O582" s="150"/>
      <c r="P582" s="91"/>
      <c r="Q582" s="153">
        <v>41</v>
      </c>
      <c r="R582" s="186">
        <v>7.2310405643738973E-2</v>
      </c>
      <c r="S582" s="153">
        <v>34</v>
      </c>
      <c r="T582" s="186">
        <v>7.2033898305084734E-2</v>
      </c>
      <c r="U582" s="91"/>
      <c r="V582" s="155"/>
      <c r="W582" s="156">
        <v>95</v>
      </c>
      <c r="X582" s="187">
        <v>4.3044857272315357E-2</v>
      </c>
      <c r="Y582" s="156">
        <v>100</v>
      </c>
      <c r="Z582" s="187">
        <v>4.7551117451260103E-2</v>
      </c>
      <c r="AA582" s="92"/>
    </row>
    <row r="583" spans="1:27" s="74" customFormat="1">
      <c r="A583" s="75"/>
      <c r="B583" s="96"/>
      <c r="C583" s="558"/>
      <c r="D583" s="558"/>
      <c r="E583" s="177"/>
      <c r="F583" s="389" t="s">
        <v>150</v>
      </c>
      <c r="G583" s="177">
        <v>5675</v>
      </c>
      <c r="H583" s="147">
        <v>124</v>
      </c>
      <c r="I583" s="149"/>
      <c r="J583" s="150"/>
      <c r="K583" s="151">
        <v>169</v>
      </c>
      <c r="L583" s="151">
        <v>3</v>
      </c>
      <c r="M583" s="151">
        <v>155</v>
      </c>
      <c r="N583" s="151">
        <v>1</v>
      </c>
      <c r="O583" s="150"/>
      <c r="P583" s="91"/>
      <c r="Q583" s="153">
        <v>567</v>
      </c>
      <c r="R583" s="153">
        <v>8</v>
      </c>
      <c r="S583" s="153">
        <v>472</v>
      </c>
      <c r="T583" s="153">
        <v>7</v>
      </c>
      <c r="U583" s="91"/>
      <c r="V583" s="155"/>
      <c r="W583" s="156">
        <v>2207</v>
      </c>
      <c r="X583" s="156">
        <v>49</v>
      </c>
      <c r="Y583" s="156">
        <v>2103</v>
      </c>
      <c r="Z583" s="156">
        <v>56</v>
      </c>
      <c r="AA583" s="92"/>
    </row>
    <row r="584" spans="1:27" s="74" customFormat="1">
      <c r="A584" s="75"/>
      <c r="B584" s="96"/>
      <c r="C584" s="549" t="s">
        <v>618</v>
      </c>
      <c r="D584" s="549" t="s">
        <v>619</v>
      </c>
      <c r="E584" s="181">
        <v>1</v>
      </c>
      <c r="F584" s="390" t="s">
        <v>620</v>
      </c>
      <c r="G584" s="181">
        <v>719</v>
      </c>
      <c r="H584" s="164">
        <v>0.12667371388301621</v>
      </c>
      <c r="I584" s="149"/>
      <c r="J584" s="150"/>
      <c r="K584" s="165">
        <v>84</v>
      </c>
      <c r="L584" s="166">
        <v>0.50909090909090915</v>
      </c>
      <c r="M584" s="167">
        <v>71</v>
      </c>
      <c r="N584" s="168">
        <v>0.46103896103896103</v>
      </c>
      <c r="O584" s="150"/>
      <c r="P584" s="91"/>
      <c r="Q584" s="169">
        <v>112</v>
      </c>
      <c r="R584" s="170">
        <v>0.19787985865724383</v>
      </c>
      <c r="S584" s="171">
        <v>74</v>
      </c>
      <c r="T584" s="172">
        <v>0.15677966101694915</v>
      </c>
      <c r="U584" s="91"/>
      <c r="V584" s="155"/>
      <c r="W584" s="173">
        <v>248</v>
      </c>
      <c r="X584" s="174">
        <v>0.11226799456767768</v>
      </c>
      <c r="Y584" s="175">
        <v>130</v>
      </c>
      <c r="Z584" s="176">
        <v>6.1669829222011384E-2</v>
      </c>
      <c r="AA584" s="158"/>
    </row>
    <row r="585" spans="1:27" s="74" customFormat="1">
      <c r="A585" s="75"/>
      <c r="B585" s="96"/>
      <c r="C585" s="549"/>
      <c r="D585" s="549"/>
      <c r="E585" s="181">
        <v>2</v>
      </c>
      <c r="F585" s="390" t="s">
        <v>287</v>
      </c>
      <c r="G585" s="181">
        <v>1797</v>
      </c>
      <c r="H585" s="164">
        <v>0.31659619450317122</v>
      </c>
      <c r="I585" s="149"/>
      <c r="J585" s="150"/>
      <c r="K585" s="165">
        <v>44</v>
      </c>
      <c r="L585" s="166">
        <v>0.26666666666666666</v>
      </c>
      <c r="M585" s="167">
        <v>49</v>
      </c>
      <c r="N585" s="168">
        <v>0.31818181818181818</v>
      </c>
      <c r="O585" s="150"/>
      <c r="P585" s="91"/>
      <c r="Q585" s="169">
        <v>182</v>
      </c>
      <c r="R585" s="170">
        <v>0.32155477031802121</v>
      </c>
      <c r="S585" s="171">
        <v>165</v>
      </c>
      <c r="T585" s="172">
        <v>0.34957627118644069</v>
      </c>
      <c r="U585" s="91"/>
      <c r="V585" s="155"/>
      <c r="W585" s="173">
        <v>714</v>
      </c>
      <c r="X585" s="174">
        <v>0.32322317790855587</v>
      </c>
      <c r="Y585" s="175">
        <v>641</v>
      </c>
      <c r="Z585" s="176">
        <v>0.3040796963946869</v>
      </c>
      <c r="AA585" s="92"/>
    </row>
    <row r="586" spans="1:27" s="74" customFormat="1">
      <c r="A586" s="75"/>
      <c r="B586" s="96"/>
      <c r="C586" s="549"/>
      <c r="D586" s="549"/>
      <c r="E586" s="181">
        <v>3</v>
      </c>
      <c r="F586" s="390" t="s">
        <v>616</v>
      </c>
      <c r="G586" s="181">
        <v>1868</v>
      </c>
      <c r="H586" s="164">
        <v>0.32910500352360811</v>
      </c>
      <c r="I586" s="149"/>
      <c r="J586" s="150"/>
      <c r="K586" s="165">
        <v>26</v>
      </c>
      <c r="L586" s="166">
        <v>0.15757575757575759</v>
      </c>
      <c r="M586" s="167">
        <v>19</v>
      </c>
      <c r="N586" s="168">
        <v>0.12337662337662338</v>
      </c>
      <c r="O586" s="150"/>
      <c r="P586" s="91"/>
      <c r="Q586" s="169">
        <v>188</v>
      </c>
      <c r="R586" s="170">
        <v>0.33215547703180215</v>
      </c>
      <c r="S586" s="171">
        <v>147</v>
      </c>
      <c r="T586" s="172">
        <v>0.3114406779661017</v>
      </c>
      <c r="U586" s="91"/>
      <c r="V586" s="155"/>
      <c r="W586" s="173">
        <v>730</v>
      </c>
      <c r="X586" s="174">
        <v>0.33046627433227704</v>
      </c>
      <c r="Y586" s="175">
        <v>758</v>
      </c>
      <c r="Z586" s="176">
        <v>0.35958254269449719</v>
      </c>
      <c r="AA586" s="92"/>
    </row>
    <row r="587" spans="1:27" s="74" customFormat="1">
      <c r="A587" s="75"/>
      <c r="B587" s="96"/>
      <c r="C587" s="549"/>
      <c r="D587" s="549"/>
      <c r="E587" s="181">
        <v>4</v>
      </c>
      <c r="F587" s="390" t="s">
        <v>617</v>
      </c>
      <c r="G587" s="181">
        <v>1292</v>
      </c>
      <c r="H587" s="164">
        <v>0.22762508809020435</v>
      </c>
      <c r="I587" s="149"/>
      <c r="J587" s="150"/>
      <c r="K587" s="165">
        <v>11</v>
      </c>
      <c r="L587" s="166">
        <v>6.6666666666666666E-2</v>
      </c>
      <c r="M587" s="167">
        <v>15</v>
      </c>
      <c r="N587" s="168">
        <v>9.7402597402597393E-2</v>
      </c>
      <c r="O587" s="150"/>
      <c r="P587" s="91"/>
      <c r="Q587" s="169">
        <v>84</v>
      </c>
      <c r="R587" s="170">
        <v>0.14840989399293286</v>
      </c>
      <c r="S587" s="171">
        <v>86</v>
      </c>
      <c r="T587" s="172">
        <v>0.18220338983050849</v>
      </c>
      <c r="U587" s="91"/>
      <c r="V587" s="155"/>
      <c r="W587" s="173">
        <v>517</v>
      </c>
      <c r="X587" s="174">
        <v>0.23404255319148934</v>
      </c>
      <c r="Y587" s="175">
        <v>579</v>
      </c>
      <c r="Z587" s="176">
        <v>0.27466793168880455</v>
      </c>
      <c r="AA587" s="158"/>
    </row>
    <row r="588" spans="1:27" s="74" customFormat="1">
      <c r="A588" s="75"/>
      <c r="B588" s="96"/>
      <c r="C588" s="549"/>
      <c r="D588" s="549"/>
      <c r="E588" s="181"/>
      <c r="F588" s="390" t="s">
        <v>150</v>
      </c>
      <c r="G588" s="181">
        <v>5676</v>
      </c>
      <c r="H588" s="163">
        <v>123</v>
      </c>
      <c r="I588" s="149"/>
      <c r="J588" s="150"/>
      <c r="K588" s="165">
        <v>165</v>
      </c>
      <c r="L588" s="165">
        <v>7</v>
      </c>
      <c r="M588" s="167">
        <v>154</v>
      </c>
      <c r="N588" s="167">
        <v>2</v>
      </c>
      <c r="O588" s="150"/>
      <c r="P588" s="91"/>
      <c r="Q588" s="169">
        <v>566</v>
      </c>
      <c r="R588" s="169">
        <v>9</v>
      </c>
      <c r="S588" s="171">
        <v>472</v>
      </c>
      <c r="T588" s="171">
        <v>7</v>
      </c>
      <c r="U588" s="91"/>
      <c r="V588" s="155"/>
      <c r="W588" s="173">
        <v>2209</v>
      </c>
      <c r="X588" s="173">
        <v>47</v>
      </c>
      <c r="Y588" s="175">
        <v>2108</v>
      </c>
      <c r="Z588" s="175">
        <v>51</v>
      </c>
      <c r="AA588" s="92"/>
    </row>
    <row r="589" spans="1:27" s="74" customFormat="1">
      <c r="A589" s="75"/>
      <c r="B589" s="96"/>
      <c r="C589" s="548" t="s">
        <v>621</v>
      </c>
      <c r="D589" s="548" t="s">
        <v>622</v>
      </c>
      <c r="E589" s="177">
        <v>0</v>
      </c>
      <c r="F589" s="389" t="s">
        <v>149</v>
      </c>
      <c r="G589" s="177">
        <v>1042</v>
      </c>
      <c r="H589" s="148">
        <v>0.18255080588647513</v>
      </c>
      <c r="I589" s="149"/>
      <c r="J589" s="150"/>
      <c r="K589" s="178">
        <v>36</v>
      </c>
      <c r="L589" s="152">
        <v>0.21052631578947367</v>
      </c>
      <c r="M589" s="178">
        <v>27</v>
      </c>
      <c r="N589" s="152">
        <v>0.1730769230769231</v>
      </c>
      <c r="O589" s="150"/>
      <c r="P589" s="91"/>
      <c r="Q589" s="179">
        <v>105</v>
      </c>
      <c r="R589" s="154">
        <v>0.18421052631578946</v>
      </c>
      <c r="S589" s="179">
        <v>84</v>
      </c>
      <c r="T589" s="154">
        <v>0.17796610169491525</v>
      </c>
      <c r="U589" s="91"/>
      <c r="V589" s="155"/>
      <c r="W589" s="180">
        <v>407</v>
      </c>
      <c r="X589" s="157">
        <v>0.18366425992779786</v>
      </c>
      <c r="Y589" s="180">
        <v>383</v>
      </c>
      <c r="Z589" s="157">
        <v>0.18057520037718056</v>
      </c>
      <c r="AA589" s="92"/>
    </row>
    <row r="590" spans="1:27" s="74" customFormat="1">
      <c r="A590" s="75"/>
      <c r="B590" s="96"/>
      <c r="C590" s="548"/>
      <c r="D590" s="548"/>
      <c r="E590" s="177">
        <v>1</v>
      </c>
      <c r="F590" s="389" t="s">
        <v>148</v>
      </c>
      <c r="G590" s="177">
        <v>4666</v>
      </c>
      <c r="H590" s="148">
        <v>0.81744919411352479</v>
      </c>
      <c r="I590" s="149"/>
      <c r="J590" s="150"/>
      <c r="K590" s="178">
        <v>135</v>
      </c>
      <c r="L590" s="152">
        <v>0.78947368421052633</v>
      </c>
      <c r="M590" s="178">
        <v>129</v>
      </c>
      <c r="N590" s="152">
        <v>0.82692307692307698</v>
      </c>
      <c r="O590" s="150"/>
      <c r="P590" s="91"/>
      <c r="Q590" s="179">
        <v>465</v>
      </c>
      <c r="R590" s="154">
        <v>0.81578947368421051</v>
      </c>
      <c r="S590" s="179">
        <v>388</v>
      </c>
      <c r="T590" s="154">
        <v>0.82203389830508466</v>
      </c>
      <c r="U590" s="91"/>
      <c r="V590" s="155"/>
      <c r="W590" s="180">
        <v>1809</v>
      </c>
      <c r="X590" s="157">
        <v>0.81633574007220222</v>
      </c>
      <c r="Y590" s="180">
        <v>1738</v>
      </c>
      <c r="Z590" s="157">
        <v>0.81942479962281933</v>
      </c>
      <c r="AA590" s="158"/>
    </row>
    <row r="591" spans="1:27" s="74" customFormat="1">
      <c r="A591" s="75"/>
      <c r="B591" s="96"/>
      <c r="C591" s="548"/>
      <c r="D591" s="548"/>
      <c r="E591" s="177"/>
      <c r="F591" s="389" t="s">
        <v>150</v>
      </c>
      <c r="G591" s="177">
        <v>5708</v>
      </c>
      <c r="H591" s="159">
        <v>91</v>
      </c>
      <c r="I591" s="149"/>
      <c r="J591" s="150"/>
      <c r="K591" s="178">
        <v>171</v>
      </c>
      <c r="L591" s="160">
        <v>1</v>
      </c>
      <c r="M591" s="178">
        <v>156</v>
      </c>
      <c r="N591" s="160">
        <v>0</v>
      </c>
      <c r="O591" s="150"/>
      <c r="P591" s="91"/>
      <c r="Q591" s="179">
        <v>570</v>
      </c>
      <c r="R591" s="161">
        <v>5</v>
      </c>
      <c r="S591" s="179">
        <v>472</v>
      </c>
      <c r="T591" s="161">
        <v>7</v>
      </c>
      <c r="U591" s="91"/>
      <c r="V591" s="155"/>
      <c r="W591" s="180">
        <v>2216</v>
      </c>
      <c r="X591" s="162">
        <v>40</v>
      </c>
      <c r="Y591" s="180">
        <v>2121</v>
      </c>
      <c r="Z591" s="162">
        <v>38</v>
      </c>
      <c r="AA591" s="92"/>
    </row>
    <row r="592" spans="1:27" s="74" customFormat="1">
      <c r="A592" s="75"/>
      <c r="B592" s="96"/>
      <c r="C592" s="549" t="s">
        <v>623</v>
      </c>
      <c r="D592" s="549" t="s">
        <v>624</v>
      </c>
      <c r="E592" s="181">
        <v>0</v>
      </c>
      <c r="F592" s="390" t="s">
        <v>149</v>
      </c>
      <c r="G592" s="181">
        <v>4544</v>
      </c>
      <c r="H592" s="164">
        <v>0.79607568325157674</v>
      </c>
      <c r="I592" s="149"/>
      <c r="J592" s="150"/>
      <c r="K592" s="165">
        <v>130</v>
      </c>
      <c r="L592" s="166">
        <v>0.76023391812865493</v>
      </c>
      <c r="M592" s="167">
        <v>127</v>
      </c>
      <c r="N592" s="168">
        <v>0.81410256410256421</v>
      </c>
      <c r="O592" s="150"/>
      <c r="P592" s="91"/>
      <c r="Q592" s="169">
        <v>428</v>
      </c>
      <c r="R592" s="170">
        <v>0.75087719298245614</v>
      </c>
      <c r="S592" s="171">
        <v>369</v>
      </c>
      <c r="T592" s="172">
        <v>0.78177966101694907</v>
      </c>
      <c r="U592" s="91"/>
      <c r="V592" s="155"/>
      <c r="W592" s="173">
        <v>1794</v>
      </c>
      <c r="X592" s="174">
        <v>0.80956678700361007</v>
      </c>
      <c r="Y592" s="175">
        <v>1696</v>
      </c>
      <c r="Z592" s="176">
        <v>0.79962281942479962</v>
      </c>
      <c r="AA592" s="92"/>
    </row>
    <row r="593" spans="1:27" s="74" customFormat="1">
      <c r="A593" s="75"/>
      <c r="B593" s="96"/>
      <c r="C593" s="549"/>
      <c r="D593" s="549"/>
      <c r="E593" s="181">
        <v>1</v>
      </c>
      <c r="F593" s="390" t="s">
        <v>148</v>
      </c>
      <c r="G593" s="181">
        <v>1164</v>
      </c>
      <c r="H593" s="164">
        <v>0.20392431674842323</v>
      </c>
      <c r="I593" s="149"/>
      <c r="J593" s="150"/>
      <c r="K593" s="165">
        <v>41</v>
      </c>
      <c r="L593" s="166">
        <v>0.23976608187134502</v>
      </c>
      <c r="M593" s="167">
        <v>29</v>
      </c>
      <c r="N593" s="168">
        <v>0.1858974358974359</v>
      </c>
      <c r="O593" s="150"/>
      <c r="P593" s="91"/>
      <c r="Q593" s="169">
        <v>142</v>
      </c>
      <c r="R593" s="170">
        <v>0.24912280701754383</v>
      </c>
      <c r="S593" s="171">
        <v>103</v>
      </c>
      <c r="T593" s="172">
        <v>0.21822033898305082</v>
      </c>
      <c r="U593" s="91"/>
      <c r="V593" s="155"/>
      <c r="W593" s="173">
        <v>422</v>
      </c>
      <c r="X593" s="174">
        <v>0.19043321299638991</v>
      </c>
      <c r="Y593" s="175">
        <v>425</v>
      </c>
      <c r="Z593" s="176">
        <v>0.20037718057520038</v>
      </c>
      <c r="AA593" s="158"/>
    </row>
    <row r="594" spans="1:27" s="74" customFormat="1">
      <c r="A594" s="75"/>
      <c r="B594" s="96"/>
      <c r="C594" s="549"/>
      <c r="D594" s="549"/>
      <c r="E594" s="181"/>
      <c r="F594" s="390" t="s">
        <v>150</v>
      </c>
      <c r="G594" s="181">
        <v>5708</v>
      </c>
      <c r="H594" s="163">
        <v>91</v>
      </c>
      <c r="I594" s="149"/>
      <c r="J594" s="150"/>
      <c r="K594" s="165">
        <v>171</v>
      </c>
      <c r="L594" s="165">
        <v>1</v>
      </c>
      <c r="M594" s="167">
        <v>156</v>
      </c>
      <c r="N594" s="167">
        <v>0</v>
      </c>
      <c r="O594" s="150"/>
      <c r="P594" s="91"/>
      <c r="Q594" s="169">
        <v>570</v>
      </c>
      <c r="R594" s="169">
        <v>5</v>
      </c>
      <c r="S594" s="171">
        <v>472</v>
      </c>
      <c r="T594" s="171">
        <v>7</v>
      </c>
      <c r="U594" s="91"/>
      <c r="V594" s="155"/>
      <c r="W594" s="173">
        <v>2216</v>
      </c>
      <c r="X594" s="173">
        <v>40</v>
      </c>
      <c r="Y594" s="175">
        <v>2121</v>
      </c>
      <c r="Z594" s="175">
        <v>38</v>
      </c>
      <c r="AA594" s="92"/>
    </row>
    <row r="595" spans="1:27" s="74" customFormat="1">
      <c r="A595" s="75"/>
      <c r="B595" s="96"/>
      <c r="C595" s="548" t="s">
        <v>625</v>
      </c>
      <c r="D595" s="548" t="s">
        <v>626</v>
      </c>
      <c r="E595" s="177">
        <v>0</v>
      </c>
      <c r="F595" s="389" t="s">
        <v>149</v>
      </c>
      <c r="G595" s="177">
        <v>5555</v>
      </c>
      <c r="H595" s="148">
        <v>0.9731955150665732</v>
      </c>
      <c r="I595" s="149"/>
      <c r="J595" s="150"/>
      <c r="K595" s="178">
        <v>167</v>
      </c>
      <c r="L595" s="152">
        <v>0.97660818713450281</v>
      </c>
      <c r="M595" s="178">
        <v>152</v>
      </c>
      <c r="N595" s="152">
        <v>0.97435897435897445</v>
      </c>
      <c r="O595" s="150"/>
      <c r="P595" s="91"/>
      <c r="Q595" s="179">
        <v>560</v>
      </c>
      <c r="R595" s="154">
        <v>0.98245614035087714</v>
      </c>
      <c r="S595" s="179">
        <v>463</v>
      </c>
      <c r="T595" s="154">
        <v>0.98093220338983045</v>
      </c>
      <c r="U595" s="91"/>
      <c r="V595" s="155"/>
      <c r="W595" s="180">
        <v>2147</v>
      </c>
      <c r="X595" s="157">
        <v>0.96886281588447654</v>
      </c>
      <c r="Y595" s="180">
        <v>2064</v>
      </c>
      <c r="Z595" s="157">
        <v>0.97312588401697309</v>
      </c>
      <c r="AA595" s="92"/>
    </row>
    <row r="596" spans="1:27" s="74" customFormat="1">
      <c r="A596" s="75"/>
      <c r="B596" s="96"/>
      <c r="C596" s="548"/>
      <c r="D596" s="548"/>
      <c r="E596" s="177">
        <v>1</v>
      </c>
      <c r="F596" s="389" t="s">
        <v>148</v>
      </c>
      <c r="G596" s="177">
        <v>153</v>
      </c>
      <c r="H596" s="148">
        <v>2.680448493342677E-2</v>
      </c>
      <c r="I596" s="149"/>
      <c r="J596" s="150"/>
      <c r="K596" s="178">
        <v>4</v>
      </c>
      <c r="L596" s="152">
        <v>2.3391812865497075E-2</v>
      </c>
      <c r="M596" s="178">
        <v>4</v>
      </c>
      <c r="N596" s="152">
        <v>2.5641025641025644E-2</v>
      </c>
      <c r="O596" s="150"/>
      <c r="P596" s="91"/>
      <c r="Q596" s="179">
        <v>10</v>
      </c>
      <c r="R596" s="154">
        <v>1.7543859649122806E-2</v>
      </c>
      <c r="S596" s="179">
        <v>9</v>
      </c>
      <c r="T596" s="154">
        <v>1.9067796610169489E-2</v>
      </c>
      <c r="U596" s="91"/>
      <c r="V596" s="155"/>
      <c r="W596" s="180">
        <v>69</v>
      </c>
      <c r="X596" s="157">
        <v>3.1137184115523468E-2</v>
      </c>
      <c r="Y596" s="180">
        <v>57</v>
      </c>
      <c r="Z596" s="157">
        <v>2.6874115983026872E-2</v>
      </c>
      <c r="AA596" s="158"/>
    </row>
    <row r="597" spans="1:27" s="74" customFormat="1">
      <c r="A597" s="75"/>
      <c r="B597" s="96"/>
      <c r="C597" s="548"/>
      <c r="D597" s="548"/>
      <c r="E597" s="177"/>
      <c r="F597" s="389" t="s">
        <v>150</v>
      </c>
      <c r="G597" s="177">
        <v>5708</v>
      </c>
      <c r="H597" s="159">
        <v>91</v>
      </c>
      <c r="I597" s="149"/>
      <c r="J597" s="150"/>
      <c r="K597" s="178">
        <v>171</v>
      </c>
      <c r="L597" s="160">
        <v>1</v>
      </c>
      <c r="M597" s="178">
        <v>156</v>
      </c>
      <c r="N597" s="160">
        <v>0</v>
      </c>
      <c r="O597" s="150"/>
      <c r="P597" s="91"/>
      <c r="Q597" s="179">
        <v>570</v>
      </c>
      <c r="R597" s="161">
        <v>5</v>
      </c>
      <c r="S597" s="179">
        <v>472</v>
      </c>
      <c r="T597" s="161">
        <v>7</v>
      </c>
      <c r="U597" s="91"/>
      <c r="V597" s="155"/>
      <c r="W597" s="180">
        <v>2216</v>
      </c>
      <c r="X597" s="162">
        <v>40</v>
      </c>
      <c r="Y597" s="180">
        <v>2121</v>
      </c>
      <c r="Z597" s="162">
        <v>38</v>
      </c>
      <c r="AA597" s="92"/>
    </row>
    <row r="598" spans="1:27" s="74" customFormat="1">
      <c r="A598" s="75"/>
      <c r="B598" s="96"/>
      <c r="C598" s="549" t="s">
        <v>627</v>
      </c>
      <c r="D598" s="549" t="s">
        <v>628</v>
      </c>
      <c r="E598" s="181">
        <v>0</v>
      </c>
      <c r="F598" s="390" t="s">
        <v>149</v>
      </c>
      <c r="G598" s="181">
        <v>5560</v>
      </c>
      <c r="H598" s="164">
        <v>0.97407147862648913</v>
      </c>
      <c r="I598" s="149"/>
      <c r="J598" s="150"/>
      <c r="K598" s="165">
        <v>167</v>
      </c>
      <c r="L598" s="166">
        <v>0.97660818713450281</v>
      </c>
      <c r="M598" s="167">
        <v>150</v>
      </c>
      <c r="N598" s="168">
        <v>0.96153846153846156</v>
      </c>
      <c r="O598" s="150"/>
      <c r="P598" s="91"/>
      <c r="Q598" s="169">
        <v>556</v>
      </c>
      <c r="R598" s="170">
        <v>0.9754385964912281</v>
      </c>
      <c r="S598" s="171">
        <v>456</v>
      </c>
      <c r="T598" s="172">
        <v>0.96610169491525422</v>
      </c>
      <c r="U598" s="91"/>
      <c r="V598" s="155"/>
      <c r="W598" s="173">
        <v>2150</v>
      </c>
      <c r="X598" s="174">
        <v>0.97021660649819497</v>
      </c>
      <c r="Y598" s="175">
        <v>2079</v>
      </c>
      <c r="Z598" s="176">
        <v>0.98019801980198029</v>
      </c>
      <c r="AA598" s="92"/>
    </row>
    <row r="599" spans="1:27" s="74" customFormat="1">
      <c r="A599" s="75"/>
      <c r="B599" s="96"/>
      <c r="C599" s="549"/>
      <c r="D599" s="549"/>
      <c r="E599" s="181">
        <v>1</v>
      </c>
      <c r="F599" s="390" t="s">
        <v>148</v>
      </c>
      <c r="G599" s="181">
        <v>148</v>
      </c>
      <c r="H599" s="164">
        <v>2.5928521373510861E-2</v>
      </c>
      <c r="I599" s="149"/>
      <c r="J599" s="150"/>
      <c r="K599" s="165">
        <v>4</v>
      </c>
      <c r="L599" s="166">
        <v>2.3391812865497075E-2</v>
      </c>
      <c r="M599" s="167">
        <v>6</v>
      </c>
      <c r="N599" s="168">
        <v>3.8461538461538464E-2</v>
      </c>
      <c r="O599" s="150"/>
      <c r="P599" s="91"/>
      <c r="Q599" s="169">
        <v>14</v>
      </c>
      <c r="R599" s="170">
        <v>2.4561403508771926E-2</v>
      </c>
      <c r="S599" s="171">
        <v>16</v>
      </c>
      <c r="T599" s="172">
        <v>3.3898305084745763E-2</v>
      </c>
      <c r="U599" s="91"/>
      <c r="V599" s="155"/>
      <c r="W599" s="173">
        <v>66</v>
      </c>
      <c r="X599" s="174">
        <v>2.9783393501805054E-2</v>
      </c>
      <c r="Y599" s="175">
        <v>42</v>
      </c>
      <c r="Z599" s="176">
        <v>1.9801980198019802E-2</v>
      </c>
      <c r="AA599" s="158"/>
    </row>
    <row r="600" spans="1:27" s="74" customFormat="1">
      <c r="A600" s="75"/>
      <c r="B600" s="96"/>
      <c r="C600" s="549"/>
      <c r="D600" s="549"/>
      <c r="E600" s="181"/>
      <c r="F600" s="390" t="s">
        <v>150</v>
      </c>
      <c r="G600" s="181">
        <v>5708</v>
      </c>
      <c r="H600" s="163">
        <v>91</v>
      </c>
      <c r="I600" s="149"/>
      <c r="J600" s="150"/>
      <c r="K600" s="165">
        <v>171</v>
      </c>
      <c r="L600" s="165">
        <v>1</v>
      </c>
      <c r="M600" s="167">
        <v>156</v>
      </c>
      <c r="N600" s="167">
        <v>0</v>
      </c>
      <c r="O600" s="150"/>
      <c r="P600" s="91"/>
      <c r="Q600" s="169">
        <v>570</v>
      </c>
      <c r="R600" s="169">
        <v>5</v>
      </c>
      <c r="S600" s="171">
        <v>472</v>
      </c>
      <c r="T600" s="171">
        <v>7</v>
      </c>
      <c r="U600" s="91"/>
      <c r="V600" s="155"/>
      <c r="W600" s="173">
        <v>2216</v>
      </c>
      <c r="X600" s="173">
        <v>40</v>
      </c>
      <c r="Y600" s="175">
        <v>2121</v>
      </c>
      <c r="Z600" s="175">
        <v>38</v>
      </c>
      <c r="AA600" s="92"/>
    </row>
    <row r="601" spans="1:27" s="74" customFormat="1">
      <c r="A601" s="75"/>
      <c r="B601" s="96"/>
      <c r="C601" s="548" t="s">
        <v>629</v>
      </c>
      <c r="D601" s="548" t="s">
        <v>630</v>
      </c>
      <c r="E601" s="177">
        <v>0</v>
      </c>
      <c r="F601" s="389" t="s">
        <v>149</v>
      </c>
      <c r="G601" s="177">
        <v>5665</v>
      </c>
      <c r="H601" s="148">
        <v>0.99246671338472314</v>
      </c>
      <c r="I601" s="149"/>
      <c r="J601" s="150"/>
      <c r="K601" s="178">
        <v>171</v>
      </c>
      <c r="L601" s="152">
        <v>1</v>
      </c>
      <c r="M601" s="178">
        <v>155</v>
      </c>
      <c r="N601" s="152">
        <v>0.99358974358974361</v>
      </c>
      <c r="O601" s="150"/>
      <c r="P601" s="91"/>
      <c r="Q601" s="179">
        <v>566</v>
      </c>
      <c r="R601" s="154">
        <v>0.99298245614035086</v>
      </c>
      <c r="S601" s="179">
        <v>466</v>
      </c>
      <c r="T601" s="154">
        <v>0.98728813559322037</v>
      </c>
      <c r="U601" s="91"/>
      <c r="V601" s="155"/>
      <c r="W601" s="180">
        <v>2197</v>
      </c>
      <c r="X601" s="157">
        <v>0.99142599277978349</v>
      </c>
      <c r="Y601" s="180">
        <v>2108</v>
      </c>
      <c r="Z601" s="157">
        <v>0.99387081565299384</v>
      </c>
      <c r="AA601" s="92"/>
    </row>
    <row r="602" spans="1:27" s="74" customFormat="1">
      <c r="A602" s="75"/>
      <c r="B602" s="96"/>
      <c r="C602" s="548"/>
      <c r="D602" s="548"/>
      <c r="E602" s="177">
        <v>1</v>
      </c>
      <c r="F602" s="389" t="s">
        <v>148</v>
      </c>
      <c r="G602" s="177">
        <v>43</v>
      </c>
      <c r="H602" s="148">
        <v>7.5332866152768045E-3</v>
      </c>
      <c r="I602" s="149"/>
      <c r="J602" s="150"/>
      <c r="K602" s="178"/>
      <c r="L602" s="152"/>
      <c r="M602" s="178">
        <v>1</v>
      </c>
      <c r="N602" s="152">
        <v>6.4102564102564109E-3</v>
      </c>
      <c r="O602" s="150"/>
      <c r="P602" s="91"/>
      <c r="Q602" s="179">
        <v>4</v>
      </c>
      <c r="R602" s="154">
        <v>7.0175438596491221E-3</v>
      </c>
      <c r="S602" s="179">
        <v>6</v>
      </c>
      <c r="T602" s="154">
        <v>1.271186440677966E-2</v>
      </c>
      <c r="U602" s="91"/>
      <c r="V602" s="155"/>
      <c r="W602" s="180">
        <v>19</v>
      </c>
      <c r="X602" s="157">
        <v>8.5740072202166069E-3</v>
      </c>
      <c r="Y602" s="180">
        <v>13</v>
      </c>
      <c r="Z602" s="157">
        <v>6.1291843470061289E-3</v>
      </c>
      <c r="AA602" s="158"/>
    </row>
    <row r="603" spans="1:27" s="74" customFormat="1">
      <c r="A603" s="75"/>
      <c r="B603" s="96"/>
      <c r="C603" s="548"/>
      <c r="D603" s="548"/>
      <c r="E603" s="177"/>
      <c r="F603" s="389" t="s">
        <v>150</v>
      </c>
      <c r="G603" s="177">
        <v>5708</v>
      </c>
      <c r="H603" s="159">
        <v>91</v>
      </c>
      <c r="I603" s="149"/>
      <c r="J603" s="150"/>
      <c r="K603" s="178">
        <v>171</v>
      </c>
      <c r="L603" s="160">
        <v>1</v>
      </c>
      <c r="M603" s="178">
        <v>156</v>
      </c>
      <c r="N603" s="160">
        <v>0</v>
      </c>
      <c r="O603" s="150"/>
      <c r="P603" s="91"/>
      <c r="Q603" s="179">
        <v>570</v>
      </c>
      <c r="R603" s="161">
        <v>5</v>
      </c>
      <c r="S603" s="179">
        <v>472</v>
      </c>
      <c r="T603" s="161">
        <v>7</v>
      </c>
      <c r="U603" s="91"/>
      <c r="V603" s="155"/>
      <c r="W603" s="180">
        <v>2216</v>
      </c>
      <c r="X603" s="162">
        <v>40</v>
      </c>
      <c r="Y603" s="180">
        <v>2121</v>
      </c>
      <c r="Z603" s="162">
        <v>38</v>
      </c>
      <c r="AA603" s="92"/>
    </row>
    <row r="604" spans="1:27" s="74" customFormat="1">
      <c r="A604" s="75"/>
      <c r="B604" s="96"/>
      <c r="C604" s="549" t="s">
        <v>631</v>
      </c>
      <c r="D604" s="549" t="s">
        <v>632</v>
      </c>
      <c r="E604" s="181">
        <v>0</v>
      </c>
      <c r="F604" s="390" t="s">
        <v>149</v>
      </c>
      <c r="G604" s="181">
        <v>5638</v>
      </c>
      <c r="H604" s="164">
        <v>0.98773651016117725</v>
      </c>
      <c r="I604" s="149"/>
      <c r="J604" s="150"/>
      <c r="K604" s="165">
        <v>170</v>
      </c>
      <c r="L604" s="166">
        <v>0.99415204678362568</v>
      </c>
      <c r="M604" s="167">
        <v>155</v>
      </c>
      <c r="N604" s="168">
        <v>0.99358974358974361</v>
      </c>
      <c r="O604" s="150"/>
      <c r="P604" s="91"/>
      <c r="Q604" s="169">
        <v>563</v>
      </c>
      <c r="R604" s="170">
        <v>0.987719298245614</v>
      </c>
      <c r="S604" s="171">
        <v>462</v>
      </c>
      <c r="T604" s="172">
        <v>0.97881355932203395</v>
      </c>
      <c r="U604" s="91"/>
      <c r="V604" s="155"/>
      <c r="W604" s="173">
        <v>2188</v>
      </c>
      <c r="X604" s="174">
        <v>0.98736462093862831</v>
      </c>
      <c r="Y604" s="175">
        <v>2098</v>
      </c>
      <c r="Z604" s="176">
        <v>0.98915605846298915</v>
      </c>
      <c r="AA604" s="92"/>
    </row>
    <row r="605" spans="1:27" s="74" customFormat="1">
      <c r="A605" s="75"/>
      <c r="B605" s="96"/>
      <c r="C605" s="549"/>
      <c r="D605" s="549"/>
      <c r="E605" s="181">
        <v>1</v>
      </c>
      <c r="F605" s="390" t="s">
        <v>148</v>
      </c>
      <c r="G605" s="181">
        <v>70</v>
      </c>
      <c r="H605" s="164">
        <v>1.2263489838822705E-2</v>
      </c>
      <c r="I605" s="149"/>
      <c r="J605" s="150"/>
      <c r="K605" s="165">
        <v>1</v>
      </c>
      <c r="L605" s="166">
        <v>5.8479532163742687E-3</v>
      </c>
      <c r="M605" s="167">
        <v>1</v>
      </c>
      <c r="N605" s="168">
        <v>6.4102564102564109E-3</v>
      </c>
      <c r="O605" s="150"/>
      <c r="P605" s="91"/>
      <c r="Q605" s="169">
        <v>7</v>
      </c>
      <c r="R605" s="170">
        <v>1.2280701754385963E-2</v>
      </c>
      <c r="S605" s="171">
        <v>10</v>
      </c>
      <c r="T605" s="172">
        <v>2.1186440677966097E-2</v>
      </c>
      <c r="U605" s="91"/>
      <c r="V605" s="155"/>
      <c r="W605" s="173">
        <v>28</v>
      </c>
      <c r="X605" s="174">
        <v>1.2635379061371844E-2</v>
      </c>
      <c r="Y605" s="175">
        <v>23</v>
      </c>
      <c r="Z605" s="176">
        <v>1.0843941537010843E-2</v>
      </c>
      <c r="AA605" s="158"/>
    </row>
    <row r="606" spans="1:27" s="74" customFormat="1">
      <c r="A606" s="75"/>
      <c r="B606" s="96"/>
      <c r="C606" s="549"/>
      <c r="D606" s="549"/>
      <c r="E606" s="181"/>
      <c r="F606" s="390" t="s">
        <v>150</v>
      </c>
      <c r="G606" s="181">
        <v>5708</v>
      </c>
      <c r="H606" s="163">
        <v>91</v>
      </c>
      <c r="I606" s="149"/>
      <c r="J606" s="150"/>
      <c r="K606" s="165">
        <v>171</v>
      </c>
      <c r="L606" s="165">
        <v>1</v>
      </c>
      <c r="M606" s="167">
        <v>156</v>
      </c>
      <c r="N606" s="167">
        <v>0</v>
      </c>
      <c r="O606" s="150"/>
      <c r="P606" s="91"/>
      <c r="Q606" s="169">
        <v>570</v>
      </c>
      <c r="R606" s="169">
        <v>5</v>
      </c>
      <c r="S606" s="171">
        <v>472</v>
      </c>
      <c r="T606" s="171">
        <v>7</v>
      </c>
      <c r="U606" s="91"/>
      <c r="V606" s="155"/>
      <c r="W606" s="173">
        <v>2216</v>
      </c>
      <c r="X606" s="173">
        <v>40</v>
      </c>
      <c r="Y606" s="175">
        <v>2121</v>
      </c>
      <c r="Z606" s="175">
        <v>38</v>
      </c>
      <c r="AA606" s="92"/>
    </row>
    <row r="607" spans="1:27" s="74" customFormat="1">
      <c r="A607" s="75"/>
      <c r="B607" s="96"/>
      <c r="C607" s="548" t="s">
        <v>633</v>
      </c>
      <c r="D607" s="548" t="s">
        <v>634</v>
      </c>
      <c r="E607" s="177">
        <v>0</v>
      </c>
      <c r="F607" s="389" t="s">
        <v>149</v>
      </c>
      <c r="G607" s="177">
        <v>5678</v>
      </c>
      <c r="H607" s="148">
        <v>0.99474421864050455</v>
      </c>
      <c r="I607" s="149"/>
      <c r="J607" s="150"/>
      <c r="K607" s="178">
        <v>171</v>
      </c>
      <c r="L607" s="152">
        <v>1</v>
      </c>
      <c r="M607" s="178">
        <v>156</v>
      </c>
      <c r="N607" s="152">
        <v>1.0000000000000002</v>
      </c>
      <c r="O607" s="150"/>
      <c r="P607" s="91"/>
      <c r="Q607" s="179">
        <v>567</v>
      </c>
      <c r="R607" s="154">
        <v>0.99473684210526314</v>
      </c>
      <c r="S607" s="179">
        <v>467</v>
      </c>
      <c r="T607" s="154">
        <v>0.98940677966101687</v>
      </c>
      <c r="U607" s="91"/>
      <c r="V607" s="155"/>
      <c r="W607" s="180">
        <v>2208</v>
      </c>
      <c r="X607" s="157">
        <v>0.99638989169675096</v>
      </c>
      <c r="Y607" s="180">
        <v>2107</v>
      </c>
      <c r="Z607" s="157">
        <v>0.99339933993399343</v>
      </c>
      <c r="AA607" s="92"/>
    </row>
    <row r="608" spans="1:27" s="74" customFormat="1">
      <c r="A608" s="75"/>
      <c r="B608" s="96"/>
      <c r="C608" s="548"/>
      <c r="D608" s="548"/>
      <c r="E608" s="177">
        <v>1</v>
      </c>
      <c r="F608" s="389" t="s">
        <v>148</v>
      </c>
      <c r="G608" s="177">
        <v>30</v>
      </c>
      <c r="H608" s="148">
        <v>5.2557813594954449E-3</v>
      </c>
      <c r="I608" s="149"/>
      <c r="J608" s="150"/>
      <c r="K608" s="178"/>
      <c r="L608" s="152"/>
      <c r="M608" s="178"/>
      <c r="N608" s="152"/>
      <c r="O608" s="150"/>
      <c r="P608" s="91"/>
      <c r="Q608" s="179">
        <v>3</v>
      </c>
      <c r="R608" s="154">
        <v>5.263157894736842E-3</v>
      </c>
      <c r="S608" s="179">
        <v>5</v>
      </c>
      <c r="T608" s="154">
        <v>1.0593220338983049E-2</v>
      </c>
      <c r="U608" s="91"/>
      <c r="V608" s="155"/>
      <c r="W608" s="180">
        <v>8</v>
      </c>
      <c r="X608" s="157">
        <v>3.6101083032490976E-3</v>
      </c>
      <c r="Y608" s="180">
        <v>14</v>
      </c>
      <c r="Z608" s="157">
        <v>6.6006600660066007E-3</v>
      </c>
      <c r="AA608" s="158"/>
    </row>
    <row r="609" spans="1:27" s="74" customFormat="1">
      <c r="A609" s="75"/>
      <c r="B609" s="96"/>
      <c r="C609" s="548"/>
      <c r="D609" s="548"/>
      <c r="E609" s="177"/>
      <c r="F609" s="389" t="s">
        <v>150</v>
      </c>
      <c r="G609" s="177">
        <v>5708</v>
      </c>
      <c r="H609" s="159">
        <v>91</v>
      </c>
      <c r="I609" s="149"/>
      <c r="J609" s="150"/>
      <c r="K609" s="178">
        <v>171</v>
      </c>
      <c r="L609" s="160">
        <v>1</v>
      </c>
      <c r="M609" s="178">
        <v>156</v>
      </c>
      <c r="N609" s="160">
        <v>0</v>
      </c>
      <c r="O609" s="150"/>
      <c r="P609" s="91"/>
      <c r="Q609" s="179">
        <v>570</v>
      </c>
      <c r="R609" s="161">
        <v>5</v>
      </c>
      <c r="S609" s="179">
        <v>472</v>
      </c>
      <c r="T609" s="161">
        <v>7</v>
      </c>
      <c r="U609" s="91"/>
      <c r="V609" s="155"/>
      <c r="W609" s="180">
        <v>2216</v>
      </c>
      <c r="X609" s="162">
        <v>40</v>
      </c>
      <c r="Y609" s="180">
        <v>2121</v>
      </c>
      <c r="Z609" s="162">
        <v>38</v>
      </c>
      <c r="AA609" s="92"/>
    </row>
    <row r="610" spans="1:27" s="74" customFormat="1">
      <c r="A610" s="75"/>
      <c r="B610" s="96"/>
      <c r="C610" s="549" t="s">
        <v>635</v>
      </c>
      <c r="D610" s="549" t="s">
        <v>636</v>
      </c>
      <c r="E610" s="181">
        <v>1</v>
      </c>
      <c r="F610" s="390" t="s">
        <v>148</v>
      </c>
      <c r="G610" s="181">
        <v>1362</v>
      </c>
      <c r="H610" s="164">
        <v>0.23991544830015854</v>
      </c>
      <c r="I610" s="149"/>
      <c r="J610" s="150"/>
      <c r="K610" s="165">
        <v>44</v>
      </c>
      <c r="L610" s="166">
        <v>0.25882352941176473</v>
      </c>
      <c r="M610" s="167">
        <v>33</v>
      </c>
      <c r="N610" s="168">
        <v>0.2129032258064516</v>
      </c>
      <c r="O610" s="150"/>
      <c r="P610" s="91"/>
      <c r="Q610" s="169">
        <v>151</v>
      </c>
      <c r="R610" s="170">
        <v>0.26725663716814158</v>
      </c>
      <c r="S610" s="171">
        <v>119</v>
      </c>
      <c r="T610" s="172">
        <v>0.2531914893617021</v>
      </c>
      <c r="U610" s="91"/>
      <c r="V610" s="155"/>
      <c r="W610" s="173">
        <v>523</v>
      </c>
      <c r="X610" s="174">
        <v>0.23729582577132485</v>
      </c>
      <c r="Y610" s="175">
        <v>492</v>
      </c>
      <c r="Z610" s="176">
        <v>0.23306489815253431</v>
      </c>
      <c r="AA610" s="92"/>
    </row>
    <row r="611" spans="1:27" s="74" customFormat="1">
      <c r="A611" s="75"/>
      <c r="B611" s="96"/>
      <c r="C611" s="549"/>
      <c r="D611" s="549"/>
      <c r="E611" s="181">
        <v>2</v>
      </c>
      <c r="F611" s="390" t="s">
        <v>149</v>
      </c>
      <c r="G611" s="181">
        <v>4263</v>
      </c>
      <c r="H611" s="164">
        <v>0.75092478421701603</v>
      </c>
      <c r="I611" s="149"/>
      <c r="J611" s="150"/>
      <c r="K611" s="165">
        <v>126</v>
      </c>
      <c r="L611" s="166">
        <v>0.74117647058823533</v>
      </c>
      <c r="M611" s="167">
        <v>121</v>
      </c>
      <c r="N611" s="168">
        <v>0.78064516129032258</v>
      </c>
      <c r="O611" s="150"/>
      <c r="P611" s="91"/>
      <c r="Q611" s="169">
        <v>414</v>
      </c>
      <c r="R611" s="170">
        <v>0.73274336283185848</v>
      </c>
      <c r="S611" s="171">
        <v>351</v>
      </c>
      <c r="T611" s="172">
        <v>0.7468085106382979</v>
      </c>
      <c r="U611" s="91"/>
      <c r="V611" s="155"/>
      <c r="W611" s="173">
        <v>1656</v>
      </c>
      <c r="X611" s="174">
        <v>0.75136116152450083</v>
      </c>
      <c r="Y611" s="175">
        <v>1593</v>
      </c>
      <c r="Z611" s="176">
        <v>0.75461866414021783</v>
      </c>
      <c r="AA611" s="158"/>
    </row>
    <row r="612" spans="1:27" s="74" customFormat="1">
      <c r="A612" s="75"/>
      <c r="B612" s="96"/>
      <c r="C612" s="549"/>
      <c r="D612" s="549"/>
      <c r="E612" s="181">
        <v>3</v>
      </c>
      <c r="F612" s="390" t="s">
        <v>610</v>
      </c>
      <c r="G612" s="181">
        <v>52</v>
      </c>
      <c r="H612" s="164">
        <v>9.1597674828254368E-3</v>
      </c>
      <c r="I612" s="149"/>
      <c r="J612" s="150"/>
      <c r="K612" s="165"/>
      <c r="L612" s="166"/>
      <c r="M612" s="167">
        <v>1</v>
      </c>
      <c r="N612" s="168">
        <v>6.4516129032258064E-3</v>
      </c>
      <c r="O612" s="150"/>
      <c r="P612" s="91"/>
      <c r="Q612" s="169"/>
      <c r="R612" s="170"/>
      <c r="S612" s="171"/>
      <c r="T612" s="172"/>
      <c r="U612" s="91"/>
      <c r="V612" s="155"/>
      <c r="W612" s="173">
        <v>25</v>
      </c>
      <c r="X612" s="174">
        <v>1.1343012704174229E-2</v>
      </c>
      <c r="Y612" s="175">
        <v>26</v>
      </c>
      <c r="Z612" s="176">
        <v>1.2316437707247749E-2</v>
      </c>
      <c r="AA612" s="92"/>
    </row>
    <row r="613" spans="1:27" s="74" customFormat="1" ht="48" customHeight="1">
      <c r="A613" s="75"/>
      <c r="B613" s="96"/>
      <c r="C613" s="549"/>
      <c r="D613" s="549"/>
      <c r="E613" s="181"/>
      <c r="F613" s="390" t="s">
        <v>150</v>
      </c>
      <c r="G613" s="181">
        <v>5677</v>
      </c>
      <c r="H613" s="163">
        <v>122</v>
      </c>
      <c r="I613" s="149"/>
      <c r="J613" s="150"/>
      <c r="K613" s="165">
        <v>170</v>
      </c>
      <c r="L613" s="165">
        <v>2</v>
      </c>
      <c r="M613" s="167">
        <v>155</v>
      </c>
      <c r="N613" s="167">
        <v>1</v>
      </c>
      <c r="O613" s="150"/>
      <c r="P613" s="91"/>
      <c r="Q613" s="169">
        <v>565</v>
      </c>
      <c r="R613" s="169">
        <v>10</v>
      </c>
      <c r="S613" s="171">
        <v>470</v>
      </c>
      <c r="T613" s="171">
        <v>9</v>
      </c>
      <c r="U613" s="91"/>
      <c r="V613" s="155"/>
      <c r="W613" s="173">
        <v>2204</v>
      </c>
      <c r="X613" s="173">
        <v>52</v>
      </c>
      <c r="Y613" s="175">
        <v>2111</v>
      </c>
      <c r="Z613" s="175">
        <v>48</v>
      </c>
      <c r="AA613" s="92"/>
    </row>
    <row r="614" spans="1:27" s="74" customFormat="1">
      <c r="A614" s="75"/>
      <c r="B614" s="96"/>
      <c r="C614" s="553" t="s">
        <v>637</v>
      </c>
      <c r="D614" s="553" t="s">
        <v>638</v>
      </c>
      <c r="E614" s="147">
        <v>1</v>
      </c>
      <c r="F614" s="94" t="s">
        <v>148</v>
      </c>
      <c r="G614" s="147">
        <v>337</v>
      </c>
      <c r="H614" s="184">
        <v>5.9247538677918418E-2</v>
      </c>
      <c r="I614" s="149"/>
      <c r="J614" s="150"/>
      <c r="K614" s="151">
        <v>8</v>
      </c>
      <c r="L614" s="185">
        <v>4.7058823529411764E-2</v>
      </c>
      <c r="M614" s="151">
        <v>7</v>
      </c>
      <c r="N614" s="185">
        <v>4.4871794871794872E-2</v>
      </c>
      <c r="O614" s="150"/>
      <c r="P614" s="91"/>
      <c r="Q614" s="153">
        <v>27</v>
      </c>
      <c r="R614" s="186">
        <v>4.7703180212014133E-2</v>
      </c>
      <c r="S614" s="153">
        <v>32</v>
      </c>
      <c r="T614" s="186">
        <v>6.7796610169491525E-2</v>
      </c>
      <c r="U614" s="91"/>
      <c r="V614" s="155"/>
      <c r="W614" s="156">
        <v>141</v>
      </c>
      <c r="X614" s="187">
        <v>6.3887630267331227E-2</v>
      </c>
      <c r="Y614" s="156">
        <v>122</v>
      </c>
      <c r="Z614" s="187">
        <v>5.7683215130023634E-2</v>
      </c>
      <c r="AA614" s="158"/>
    </row>
    <row r="615" spans="1:27" s="74" customFormat="1">
      <c r="A615" s="75"/>
      <c r="B615" s="96"/>
      <c r="C615" s="554"/>
      <c r="D615" s="554"/>
      <c r="E615" s="147">
        <v>2</v>
      </c>
      <c r="F615" s="94" t="s">
        <v>149</v>
      </c>
      <c r="G615" s="147">
        <v>5251</v>
      </c>
      <c r="H615" s="184">
        <v>0.92317158931082977</v>
      </c>
      <c r="I615" s="149"/>
      <c r="J615" s="150"/>
      <c r="K615" s="151">
        <v>157</v>
      </c>
      <c r="L615" s="185">
        <v>0.92352941176470593</v>
      </c>
      <c r="M615" s="151">
        <v>146</v>
      </c>
      <c r="N615" s="185">
        <v>0.9358974358974359</v>
      </c>
      <c r="O615" s="150"/>
      <c r="P615" s="91"/>
      <c r="Q615" s="153">
        <v>533</v>
      </c>
      <c r="R615" s="186">
        <v>0.94169611307420498</v>
      </c>
      <c r="S615" s="153">
        <v>429</v>
      </c>
      <c r="T615" s="186">
        <v>0.90889830508474578</v>
      </c>
      <c r="U615" s="91"/>
      <c r="V615" s="155"/>
      <c r="W615" s="156">
        <v>2032</v>
      </c>
      <c r="X615" s="187">
        <v>0.92070684186678764</v>
      </c>
      <c r="Y615" s="156">
        <v>1952</v>
      </c>
      <c r="Z615" s="187">
        <v>0.92293144208037814</v>
      </c>
      <c r="AA615" s="92"/>
    </row>
    <row r="616" spans="1:27" s="74" customFormat="1">
      <c r="A616" s="75"/>
      <c r="B616" s="96"/>
      <c r="C616" s="554"/>
      <c r="D616" s="554"/>
      <c r="E616" s="147">
        <v>3</v>
      </c>
      <c r="F616" s="94" t="s">
        <v>639</v>
      </c>
      <c r="G616" s="147">
        <v>100</v>
      </c>
      <c r="H616" s="184">
        <v>1.7580872011251757E-2</v>
      </c>
      <c r="I616" s="149"/>
      <c r="J616" s="150"/>
      <c r="K616" s="151">
        <v>5</v>
      </c>
      <c r="L616" s="185">
        <v>2.9411764705882356E-2</v>
      </c>
      <c r="M616" s="151">
        <v>3</v>
      </c>
      <c r="N616" s="185">
        <v>1.9230769230769232E-2</v>
      </c>
      <c r="O616" s="150"/>
      <c r="P616" s="91"/>
      <c r="Q616" s="153">
        <v>6</v>
      </c>
      <c r="R616" s="186">
        <v>1.0600706713780918E-2</v>
      </c>
      <c r="S616" s="153">
        <v>11</v>
      </c>
      <c r="T616" s="186">
        <v>2.3305084745762712E-2</v>
      </c>
      <c r="U616" s="91"/>
      <c r="V616" s="155"/>
      <c r="W616" s="156">
        <v>34</v>
      </c>
      <c r="X616" s="187">
        <v>1.5405527865881287E-2</v>
      </c>
      <c r="Y616" s="156">
        <v>41</v>
      </c>
      <c r="Z616" s="187">
        <v>1.9385342789598109E-2</v>
      </c>
      <c r="AA616" s="92"/>
    </row>
    <row r="617" spans="1:27" s="74" customFormat="1">
      <c r="A617" s="75"/>
      <c r="B617" s="96"/>
      <c r="C617" s="555"/>
      <c r="D617" s="555"/>
      <c r="E617" s="147"/>
      <c r="F617" s="94" t="s">
        <v>150</v>
      </c>
      <c r="G617" s="147">
        <v>5688</v>
      </c>
      <c r="H617" s="147">
        <v>111</v>
      </c>
      <c r="I617" s="149"/>
      <c r="J617" s="150"/>
      <c r="K617" s="151">
        <v>170</v>
      </c>
      <c r="L617" s="151">
        <v>2</v>
      </c>
      <c r="M617" s="151">
        <v>156</v>
      </c>
      <c r="N617" s="151">
        <v>0</v>
      </c>
      <c r="O617" s="150"/>
      <c r="P617" s="91"/>
      <c r="Q617" s="153">
        <v>566</v>
      </c>
      <c r="R617" s="153">
        <v>9</v>
      </c>
      <c r="S617" s="153">
        <v>472</v>
      </c>
      <c r="T617" s="153">
        <v>7</v>
      </c>
      <c r="U617" s="91"/>
      <c r="V617" s="155"/>
      <c r="W617" s="156">
        <v>2207</v>
      </c>
      <c r="X617" s="156">
        <v>49</v>
      </c>
      <c r="Y617" s="156">
        <v>2115</v>
      </c>
      <c r="Z617" s="156">
        <v>44</v>
      </c>
      <c r="AA617" s="158"/>
    </row>
    <row r="618" spans="1:27" s="74" customFormat="1">
      <c r="A618" s="75"/>
      <c r="B618" s="96"/>
      <c r="C618" s="549" t="s">
        <v>640</v>
      </c>
      <c r="D618" s="549" t="s">
        <v>641</v>
      </c>
      <c r="E618" s="181">
        <v>0</v>
      </c>
      <c r="F618" s="390" t="s">
        <v>149</v>
      </c>
      <c r="G618" s="181">
        <v>3903</v>
      </c>
      <c r="H618" s="164">
        <v>0.68389696863500959</v>
      </c>
      <c r="I618" s="149"/>
      <c r="J618" s="150"/>
      <c r="K618" s="165">
        <v>115</v>
      </c>
      <c r="L618" s="166">
        <v>0.67251461988304084</v>
      </c>
      <c r="M618" s="167">
        <v>109</v>
      </c>
      <c r="N618" s="168">
        <v>0.69871794871794879</v>
      </c>
      <c r="O618" s="150"/>
      <c r="P618" s="91"/>
      <c r="Q618" s="169">
        <v>399</v>
      </c>
      <c r="R618" s="170">
        <v>0.7</v>
      </c>
      <c r="S618" s="171">
        <v>319</v>
      </c>
      <c r="T618" s="172">
        <v>0.67584745762711862</v>
      </c>
      <c r="U618" s="91"/>
      <c r="V618" s="155"/>
      <c r="W618" s="173">
        <v>1521</v>
      </c>
      <c r="X618" s="174">
        <v>0.68668171557562074</v>
      </c>
      <c r="Y618" s="175">
        <v>1440</v>
      </c>
      <c r="Z618" s="176">
        <v>0.67892503536067894</v>
      </c>
      <c r="AA618" s="92"/>
    </row>
    <row r="619" spans="1:27" s="74" customFormat="1">
      <c r="A619" s="75"/>
      <c r="B619" s="96"/>
      <c r="C619" s="549"/>
      <c r="D619" s="549"/>
      <c r="E619" s="181">
        <v>1</v>
      </c>
      <c r="F619" s="390" t="s">
        <v>148</v>
      </c>
      <c r="G619" s="181">
        <v>1804</v>
      </c>
      <c r="H619" s="164">
        <v>0.31610303136499035</v>
      </c>
      <c r="I619" s="149"/>
      <c r="J619" s="150"/>
      <c r="K619" s="165">
        <v>56</v>
      </c>
      <c r="L619" s="166">
        <v>0.32748538011695905</v>
      </c>
      <c r="M619" s="167">
        <v>47</v>
      </c>
      <c r="N619" s="168">
        <v>0.30128205128205132</v>
      </c>
      <c r="O619" s="150"/>
      <c r="P619" s="91"/>
      <c r="Q619" s="169">
        <v>171</v>
      </c>
      <c r="R619" s="170">
        <v>0.3</v>
      </c>
      <c r="S619" s="171">
        <v>153</v>
      </c>
      <c r="T619" s="172">
        <v>0.32415254237288132</v>
      </c>
      <c r="U619" s="91"/>
      <c r="V619" s="155"/>
      <c r="W619" s="173">
        <v>694</v>
      </c>
      <c r="X619" s="174">
        <v>0.31331828442437926</v>
      </c>
      <c r="Y619" s="175">
        <v>681</v>
      </c>
      <c r="Z619" s="176">
        <v>0.32107496463932106</v>
      </c>
      <c r="AA619" s="92"/>
    </row>
    <row r="620" spans="1:27" s="74" customFormat="1">
      <c r="A620" s="75"/>
      <c r="B620" s="96"/>
      <c r="C620" s="549"/>
      <c r="D620" s="549"/>
      <c r="E620" s="181"/>
      <c r="F620" s="390" t="s">
        <v>150</v>
      </c>
      <c r="G620" s="181">
        <v>5707</v>
      </c>
      <c r="H620" s="163">
        <v>92</v>
      </c>
      <c r="I620" s="149"/>
      <c r="J620" s="150"/>
      <c r="K620" s="165">
        <v>171</v>
      </c>
      <c r="L620" s="165">
        <v>1</v>
      </c>
      <c r="M620" s="167">
        <v>156</v>
      </c>
      <c r="N620" s="167">
        <v>0</v>
      </c>
      <c r="O620" s="150"/>
      <c r="P620" s="91"/>
      <c r="Q620" s="169">
        <v>570</v>
      </c>
      <c r="R620" s="169">
        <v>5</v>
      </c>
      <c r="S620" s="171">
        <v>472</v>
      </c>
      <c r="T620" s="171">
        <v>7</v>
      </c>
      <c r="U620" s="91"/>
      <c r="V620" s="155"/>
      <c r="W620" s="173">
        <v>2215</v>
      </c>
      <c r="X620" s="173">
        <v>41</v>
      </c>
      <c r="Y620" s="175">
        <v>2121</v>
      </c>
      <c r="Z620" s="175">
        <v>38</v>
      </c>
      <c r="AA620" s="158"/>
    </row>
    <row r="621" spans="1:27" s="74" customFormat="1">
      <c r="A621" s="75"/>
      <c r="B621" s="96"/>
      <c r="C621" s="548" t="s">
        <v>642</v>
      </c>
      <c r="D621" s="548" t="s">
        <v>643</v>
      </c>
      <c r="E621" s="177">
        <v>0</v>
      </c>
      <c r="F621" s="389" t="s">
        <v>149</v>
      </c>
      <c r="G621" s="177">
        <v>3994</v>
      </c>
      <c r="H621" s="148">
        <v>0.69984229893113725</v>
      </c>
      <c r="I621" s="149"/>
      <c r="J621" s="150"/>
      <c r="K621" s="178">
        <v>117</v>
      </c>
      <c r="L621" s="152">
        <v>0.68421052631578949</v>
      </c>
      <c r="M621" s="178">
        <v>108</v>
      </c>
      <c r="N621" s="152">
        <v>0.6923076923076924</v>
      </c>
      <c r="O621" s="150"/>
      <c r="P621" s="91"/>
      <c r="Q621" s="179">
        <v>403</v>
      </c>
      <c r="R621" s="154">
        <v>0.70701754385964899</v>
      </c>
      <c r="S621" s="179">
        <v>334</v>
      </c>
      <c r="T621" s="154">
        <v>0.7076271186440678</v>
      </c>
      <c r="U621" s="91"/>
      <c r="V621" s="155"/>
      <c r="W621" s="180">
        <v>1532</v>
      </c>
      <c r="X621" s="157">
        <v>0.69164785553047414</v>
      </c>
      <c r="Y621" s="180">
        <v>1500</v>
      </c>
      <c r="Z621" s="157">
        <v>0.70721357850070721</v>
      </c>
      <c r="AA621" s="92"/>
    </row>
    <row r="622" spans="1:27" s="74" customFormat="1">
      <c r="A622" s="75"/>
      <c r="B622" s="96"/>
      <c r="C622" s="548"/>
      <c r="D622" s="548"/>
      <c r="E622" s="177">
        <v>1</v>
      </c>
      <c r="F622" s="389" t="s">
        <v>148</v>
      </c>
      <c r="G622" s="177">
        <v>1713</v>
      </c>
      <c r="H622" s="148">
        <v>0.3001577010688628</v>
      </c>
      <c r="I622" s="149"/>
      <c r="J622" s="150"/>
      <c r="K622" s="178">
        <v>54</v>
      </c>
      <c r="L622" s="152">
        <v>0.31578947368421051</v>
      </c>
      <c r="M622" s="178">
        <v>48</v>
      </c>
      <c r="N622" s="152">
        <v>0.30769230769230771</v>
      </c>
      <c r="O622" s="150"/>
      <c r="P622" s="91"/>
      <c r="Q622" s="179">
        <v>167</v>
      </c>
      <c r="R622" s="154">
        <v>0.29298245614035084</v>
      </c>
      <c r="S622" s="179">
        <v>138</v>
      </c>
      <c r="T622" s="154">
        <v>0.2923728813559322</v>
      </c>
      <c r="U622" s="91"/>
      <c r="V622" s="155"/>
      <c r="W622" s="180">
        <v>683</v>
      </c>
      <c r="X622" s="157">
        <v>0.30835214446952597</v>
      </c>
      <c r="Y622" s="180">
        <v>621</v>
      </c>
      <c r="Z622" s="157">
        <v>0.29278642149929279</v>
      </c>
      <c r="AA622" s="92"/>
    </row>
    <row r="623" spans="1:27" s="74" customFormat="1">
      <c r="A623" s="75"/>
      <c r="B623" s="96"/>
      <c r="C623" s="548"/>
      <c r="D623" s="548"/>
      <c r="E623" s="177"/>
      <c r="F623" s="389" t="s">
        <v>150</v>
      </c>
      <c r="G623" s="177">
        <v>5707</v>
      </c>
      <c r="H623" s="159">
        <v>92</v>
      </c>
      <c r="I623" s="149"/>
      <c r="J623" s="150"/>
      <c r="K623" s="178">
        <v>171</v>
      </c>
      <c r="L623" s="160">
        <v>1</v>
      </c>
      <c r="M623" s="178">
        <v>156</v>
      </c>
      <c r="N623" s="160">
        <v>0</v>
      </c>
      <c r="O623" s="150"/>
      <c r="P623" s="91"/>
      <c r="Q623" s="179">
        <v>570</v>
      </c>
      <c r="R623" s="161">
        <v>5</v>
      </c>
      <c r="S623" s="179">
        <v>472</v>
      </c>
      <c r="T623" s="161">
        <v>7</v>
      </c>
      <c r="U623" s="91"/>
      <c r="V623" s="155"/>
      <c r="W623" s="180">
        <v>2215</v>
      </c>
      <c r="X623" s="162">
        <v>41</v>
      </c>
      <c r="Y623" s="180">
        <v>2121</v>
      </c>
      <c r="Z623" s="162">
        <v>38</v>
      </c>
      <c r="AA623" s="158"/>
    </row>
    <row r="624" spans="1:27" s="74" customFormat="1">
      <c r="A624" s="75"/>
      <c r="B624" s="96"/>
      <c r="C624" s="549" t="s">
        <v>644</v>
      </c>
      <c r="D624" s="549" t="s">
        <v>645</v>
      </c>
      <c r="E624" s="181">
        <v>0</v>
      </c>
      <c r="F624" s="390" t="s">
        <v>149</v>
      </c>
      <c r="G624" s="181">
        <v>5412</v>
      </c>
      <c r="H624" s="164">
        <v>0.94830909409497111</v>
      </c>
      <c r="I624" s="149"/>
      <c r="J624" s="150"/>
      <c r="K624" s="165">
        <v>157</v>
      </c>
      <c r="L624" s="166">
        <v>0.91812865497076013</v>
      </c>
      <c r="M624" s="167">
        <v>148</v>
      </c>
      <c r="N624" s="168">
        <v>0.94871794871794879</v>
      </c>
      <c r="O624" s="150"/>
      <c r="P624" s="91"/>
      <c r="Q624" s="169">
        <v>535</v>
      </c>
      <c r="R624" s="170">
        <v>0.9385964912280701</v>
      </c>
      <c r="S624" s="171">
        <v>447</v>
      </c>
      <c r="T624" s="172">
        <v>0.94703389830508466</v>
      </c>
      <c r="U624" s="91"/>
      <c r="V624" s="155"/>
      <c r="W624" s="173">
        <v>2105</v>
      </c>
      <c r="X624" s="174">
        <v>0.95033860045146723</v>
      </c>
      <c r="Y624" s="175">
        <v>2018</v>
      </c>
      <c r="Z624" s="176">
        <v>0.9514380009429515</v>
      </c>
      <c r="AA624" s="92"/>
    </row>
    <row r="625" spans="1:27" s="74" customFormat="1">
      <c r="A625" s="75"/>
      <c r="B625" s="96"/>
      <c r="C625" s="549"/>
      <c r="D625" s="549"/>
      <c r="E625" s="181">
        <v>1</v>
      </c>
      <c r="F625" s="390" t="s">
        <v>148</v>
      </c>
      <c r="G625" s="181">
        <v>295</v>
      </c>
      <c r="H625" s="164">
        <v>5.1690905905028908E-2</v>
      </c>
      <c r="I625" s="149"/>
      <c r="J625" s="150"/>
      <c r="K625" s="165">
        <v>14</v>
      </c>
      <c r="L625" s="166">
        <v>8.1871345029239762E-2</v>
      </c>
      <c r="M625" s="167">
        <v>8</v>
      </c>
      <c r="N625" s="168">
        <v>5.1282051282051287E-2</v>
      </c>
      <c r="O625" s="150"/>
      <c r="P625" s="91"/>
      <c r="Q625" s="169">
        <v>35</v>
      </c>
      <c r="R625" s="170">
        <v>6.1403508771929821E-2</v>
      </c>
      <c r="S625" s="171">
        <v>25</v>
      </c>
      <c r="T625" s="172">
        <v>5.2966101694915252E-2</v>
      </c>
      <c r="U625" s="91"/>
      <c r="V625" s="155"/>
      <c r="W625" s="173">
        <v>110</v>
      </c>
      <c r="X625" s="174">
        <v>4.9661399548532728E-2</v>
      </c>
      <c r="Y625" s="175">
        <v>103</v>
      </c>
      <c r="Z625" s="176">
        <v>4.8561999057048562E-2</v>
      </c>
      <c r="AA625" s="92"/>
    </row>
    <row r="626" spans="1:27" s="74" customFormat="1">
      <c r="A626" s="75"/>
      <c r="B626" s="96"/>
      <c r="C626" s="549"/>
      <c r="D626" s="549"/>
      <c r="E626" s="181"/>
      <c r="F626" s="390" t="s">
        <v>150</v>
      </c>
      <c r="G626" s="181">
        <v>5707</v>
      </c>
      <c r="H626" s="163">
        <v>92</v>
      </c>
      <c r="I626" s="149"/>
      <c r="J626" s="150"/>
      <c r="K626" s="165">
        <v>171</v>
      </c>
      <c r="L626" s="165">
        <v>1</v>
      </c>
      <c r="M626" s="167">
        <v>156</v>
      </c>
      <c r="N626" s="167">
        <v>0</v>
      </c>
      <c r="O626" s="150"/>
      <c r="P626" s="91"/>
      <c r="Q626" s="169">
        <v>570</v>
      </c>
      <c r="R626" s="169">
        <v>5</v>
      </c>
      <c r="S626" s="171">
        <v>472</v>
      </c>
      <c r="T626" s="171">
        <v>7</v>
      </c>
      <c r="U626" s="91"/>
      <c r="V626" s="155"/>
      <c r="W626" s="173">
        <v>2215</v>
      </c>
      <c r="X626" s="173">
        <v>41</v>
      </c>
      <c r="Y626" s="175">
        <v>2121</v>
      </c>
      <c r="Z626" s="175">
        <v>38</v>
      </c>
      <c r="AA626" s="158"/>
    </row>
    <row r="627" spans="1:27" s="74" customFormat="1">
      <c r="A627" s="75"/>
      <c r="B627" s="96"/>
      <c r="C627" s="548" t="s">
        <v>646</v>
      </c>
      <c r="D627" s="548" t="s">
        <v>647</v>
      </c>
      <c r="E627" s="177">
        <v>0</v>
      </c>
      <c r="F627" s="389" t="s">
        <v>149</v>
      </c>
      <c r="G627" s="177">
        <v>2642</v>
      </c>
      <c r="H627" s="148">
        <v>0.46294024881724199</v>
      </c>
      <c r="I627" s="149"/>
      <c r="J627" s="150"/>
      <c r="K627" s="178">
        <v>93</v>
      </c>
      <c r="L627" s="152">
        <v>0.54385964912280693</v>
      </c>
      <c r="M627" s="178">
        <v>86</v>
      </c>
      <c r="N627" s="152">
        <v>0.55128205128205132</v>
      </c>
      <c r="O627" s="150"/>
      <c r="P627" s="91"/>
      <c r="Q627" s="179">
        <v>286</v>
      </c>
      <c r="R627" s="154">
        <v>0.50175438596491229</v>
      </c>
      <c r="S627" s="179">
        <v>213</v>
      </c>
      <c r="T627" s="154">
        <v>0.45127118644067793</v>
      </c>
      <c r="U627" s="91"/>
      <c r="V627" s="155"/>
      <c r="W627" s="180">
        <v>1006</v>
      </c>
      <c r="X627" s="157">
        <v>0.45417607223476303</v>
      </c>
      <c r="Y627" s="180">
        <v>956</v>
      </c>
      <c r="Z627" s="157">
        <v>0.45073078736445071</v>
      </c>
      <c r="AA627" s="92"/>
    </row>
    <row r="628" spans="1:27" s="74" customFormat="1">
      <c r="A628" s="75"/>
      <c r="B628" s="96"/>
      <c r="C628" s="548"/>
      <c r="D628" s="548"/>
      <c r="E628" s="177">
        <v>1</v>
      </c>
      <c r="F628" s="389" t="s">
        <v>148</v>
      </c>
      <c r="G628" s="177">
        <v>3065</v>
      </c>
      <c r="H628" s="148">
        <v>0.53705975118275806</v>
      </c>
      <c r="I628" s="149"/>
      <c r="J628" s="150"/>
      <c r="K628" s="178">
        <v>78</v>
      </c>
      <c r="L628" s="152">
        <v>0.45614035087719296</v>
      </c>
      <c r="M628" s="178">
        <v>70</v>
      </c>
      <c r="N628" s="152">
        <v>0.44871794871794873</v>
      </c>
      <c r="O628" s="150"/>
      <c r="P628" s="91"/>
      <c r="Q628" s="179">
        <v>284</v>
      </c>
      <c r="R628" s="154">
        <v>0.49824561403508766</v>
      </c>
      <c r="S628" s="179">
        <v>259</v>
      </c>
      <c r="T628" s="154">
        <v>0.54872881355932202</v>
      </c>
      <c r="U628" s="91"/>
      <c r="V628" s="155"/>
      <c r="W628" s="180">
        <v>1209</v>
      </c>
      <c r="X628" s="157">
        <v>0.54582392776523703</v>
      </c>
      <c r="Y628" s="180">
        <v>1165</v>
      </c>
      <c r="Z628" s="157">
        <v>0.54926921263554929</v>
      </c>
      <c r="AA628" s="92"/>
    </row>
    <row r="629" spans="1:27" s="74" customFormat="1">
      <c r="A629" s="75"/>
      <c r="B629" s="96"/>
      <c r="C629" s="548"/>
      <c r="D629" s="548"/>
      <c r="E629" s="177"/>
      <c r="F629" s="389" t="s">
        <v>150</v>
      </c>
      <c r="G629" s="177">
        <v>5707</v>
      </c>
      <c r="H629" s="159">
        <v>92</v>
      </c>
      <c r="I629" s="149"/>
      <c r="J629" s="150"/>
      <c r="K629" s="178">
        <v>171</v>
      </c>
      <c r="L629" s="160">
        <v>1</v>
      </c>
      <c r="M629" s="178">
        <v>156</v>
      </c>
      <c r="N629" s="160">
        <v>0</v>
      </c>
      <c r="O629" s="150"/>
      <c r="P629" s="91"/>
      <c r="Q629" s="179">
        <v>570</v>
      </c>
      <c r="R629" s="161">
        <v>5</v>
      </c>
      <c r="S629" s="179">
        <v>472</v>
      </c>
      <c r="T629" s="161">
        <v>7</v>
      </c>
      <c r="U629" s="91"/>
      <c r="V629" s="155"/>
      <c r="W629" s="180">
        <v>2215</v>
      </c>
      <c r="X629" s="162">
        <v>41</v>
      </c>
      <c r="Y629" s="180">
        <v>2121</v>
      </c>
      <c r="Z629" s="162">
        <v>38</v>
      </c>
      <c r="AA629" s="158"/>
    </row>
    <row r="630" spans="1:27" s="74" customFormat="1">
      <c r="A630" s="75"/>
      <c r="B630" s="96"/>
      <c r="C630" s="549" t="s">
        <v>648</v>
      </c>
      <c r="D630" s="549" t="s">
        <v>649</v>
      </c>
      <c r="E630" s="181">
        <v>0</v>
      </c>
      <c r="F630" s="390" t="s">
        <v>149</v>
      </c>
      <c r="G630" s="181">
        <v>5559</v>
      </c>
      <c r="H630" s="164">
        <v>0.97406693534256172</v>
      </c>
      <c r="I630" s="149"/>
      <c r="J630" s="150"/>
      <c r="K630" s="165">
        <v>159</v>
      </c>
      <c r="L630" s="166">
        <v>0.92982456140350878</v>
      </c>
      <c r="M630" s="167">
        <v>151</v>
      </c>
      <c r="N630" s="168">
        <v>0.96794871794871806</v>
      </c>
      <c r="O630" s="150"/>
      <c r="P630" s="91"/>
      <c r="Q630" s="169">
        <v>550</v>
      </c>
      <c r="R630" s="170">
        <v>0.96491228070175439</v>
      </c>
      <c r="S630" s="171">
        <v>454</v>
      </c>
      <c r="T630" s="172">
        <v>0.96186440677966101</v>
      </c>
      <c r="U630" s="91"/>
      <c r="V630" s="155"/>
      <c r="W630" s="173">
        <v>2173</v>
      </c>
      <c r="X630" s="174">
        <v>0.98103837471783295</v>
      </c>
      <c r="Y630" s="175">
        <v>2070</v>
      </c>
      <c r="Z630" s="176">
        <v>0.97595473833097601</v>
      </c>
      <c r="AA630" s="92"/>
    </row>
    <row r="631" spans="1:27" s="74" customFormat="1">
      <c r="A631" s="75"/>
      <c r="B631" s="96"/>
      <c r="C631" s="549"/>
      <c r="D631" s="549"/>
      <c r="E631" s="181">
        <v>1</v>
      </c>
      <c r="F631" s="390" t="s">
        <v>148</v>
      </c>
      <c r="G631" s="181">
        <v>148</v>
      </c>
      <c r="H631" s="164">
        <v>2.5933064657438231E-2</v>
      </c>
      <c r="I631" s="149"/>
      <c r="J631" s="150"/>
      <c r="K631" s="165">
        <v>12</v>
      </c>
      <c r="L631" s="166">
        <v>7.0175438596491224E-2</v>
      </c>
      <c r="M631" s="167">
        <v>5</v>
      </c>
      <c r="N631" s="168">
        <v>3.2051282051282055E-2</v>
      </c>
      <c r="O631" s="150"/>
      <c r="P631" s="91"/>
      <c r="Q631" s="169">
        <v>20</v>
      </c>
      <c r="R631" s="170">
        <v>3.5087719298245612E-2</v>
      </c>
      <c r="S631" s="171">
        <v>18</v>
      </c>
      <c r="T631" s="172">
        <v>3.8135593220338979E-2</v>
      </c>
      <c r="U631" s="91"/>
      <c r="V631" s="155"/>
      <c r="W631" s="173">
        <v>42</v>
      </c>
      <c r="X631" s="174">
        <v>1.8961625282167043E-2</v>
      </c>
      <c r="Y631" s="175">
        <v>51</v>
      </c>
      <c r="Z631" s="176">
        <v>2.4045261669024046E-2</v>
      </c>
      <c r="AA631" s="92"/>
    </row>
    <row r="632" spans="1:27" s="74" customFormat="1">
      <c r="A632" s="75"/>
      <c r="B632" s="96"/>
      <c r="C632" s="549"/>
      <c r="D632" s="549"/>
      <c r="E632" s="181"/>
      <c r="F632" s="390" t="s">
        <v>150</v>
      </c>
      <c r="G632" s="181">
        <v>5707</v>
      </c>
      <c r="H632" s="163">
        <v>92</v>
      </c>
      <c r="I632" s="149"/>
      <c r="J632" s="150"/>
      <c r="K632" s="165">
        <v>171</v>
      </c>
      <c r="L632" s="165">
        <v>1</v>
      </c>
      <c r="M632" s="167">
        <v>156</v>
      </c>
      <c r="N632" s="167">
        <v>0</v>
      </c>
      <c r="O632" s="150"/>
      <c r="P632" s="91"/>
      <c r="Q632" s="169">
        <v>570</v>
      </c>
      <c r="R632" s="169">
        <v>5</v>
      </c>
      <c r="S632" s="171">
        <v>472</v>
      </c>
      <c r="T632" s="171">
        <v>7</v>
      </c>
      <c r="U632" s="91"/>
      <c r="V632" s="155"/>
      <c r="W632" s="173">
        <v>2215</v>
      </c>
      <c r="X632" s="173">
        <v>41</v>
      </c>
      <c r="Y632" s="175">
        <v>2121</v>
      </c>
      <c r="Z632" s="175">
        <v>38</v>
      </c>
      <c r="AA632" s="158"/>
    </row>
    <row r="633" spans="1:27" s="74" customFormat="1">
      <c r="A633" s="75"/>
      <c r="B633" s="96"/>
      <c r="C633" s="548" t="s">
        <v>650</v>
      </c>
      <c r="D633" s="548" t="s">
        <v>651</v>
      </c>
      <c r="E633" s="177">
        <v>0</v>
      </c>
      <c r="F633" s="389" t="s">
        <v>149</v>
      </c>
      <c r="G633" s="177">
        <v>5606</v>
      </c>
      <c r="H633" s="148">
        <v>0.98230243560539687</v>
      </c>
      <c r="I633" s="149"/>
      <c r="J633" s="150"/>
      <c r="K633" s="178">
        <v>167</v>
      </c>
      <c r="L633" s="152">
        <v>0.97660818713450281</v>
      </c>
      <c r="M633" s="178">
        <v>156</v>
      </c>
      <c r="N633" s="152">
        <v>1.0000000000000002</v>
      </c>
      <c r="O633" s="150"/>
      <c r="P633" s="91"/>
      <c r="Q633" s="179">
        <v>561</v>
      </c>
      <c r="R633" s="154">
        <v>0.98421052631578942</v>
      </c>
      <c r="S633" s="179">
        <v>466</v>
      </c>
      <c r="T633" s="154">
        <v>0.98728813559322037</v>
      </c>
      <c r="U633" s="91"/>
      <c r="V633" s="155"/>
      <c r="W633" s="180">
        <v>2178</v>
      </c>
      <c r="X633" s="157">
        <v>0.98329571106094815</v>
      </c>
      <c r="Y633" s="180">
        <v>2076</v>
      </c>
      <c r="Z633" s="157">
        <v>0.97878359264497872</v>
      </c>
      <c r="AA633" s="92"/>
    </row>
    <row r="634" spans="1:27" s="74" customFormat="1">
      <c r="A634" s="75"/>
      <c r="B634" s="96"/>
      <c r="C634" s="548"/>
      <c r="D634" s="548"/>
      <c r="E634" s="177">
        <v>1</v>
      </c>
      <c r="F634" s="389" t="s">
        <v>148</v>
      </c>
      <c r="G634" s="177">
        <v>101</v>
      </c>
      <c r="H634" s="148">
        <v>1.7697564394603117E-2</v>
      </c>
      <c r="I634" s="149"/>
      <c r="J634" s="150"/>
      <c r="K634" s="178">
        <v>4</v>
      </c>
      <c r="L634" s="152">
        <v>2.3391812865497075E-2</v>
      </c>
      <c r="M634" s="178"/>
      <c r="N634" s="152"/>
      <c r="O634" s="150"/>
      <c r="P634" s="91"/>
      <c r="Q634" s="179">
        <v>9</v>
      </c>
      <c r="R634" s="154">
        <v>1.5789473684210527E-2</v>
      </c>
      <c r="S634" s="179">
        <v>6</v>
      </c>
      <c r="T634" s="154">
        <v>1.271186440677966E-2</v>
      </c>
      <c r="U634" s="91"/>
      <c r="V634" s="155"/>
      <c r="W634" s="180">
        <v>37</v>
      </c>
      <c r="X634" s="157">
        <v>1.6704288939051917E-2</v>
      </c>
      <c r="Y634" s="180">
        <v>45</v>
      </c>
      <c r="Z634" s="157">
        <v>2.1216407355021217E-2</v>
      </c>
      <c r="AA634" s="92"/>
    </row>
    <row r="635" spans="1:27" s="74" customFormat="1">
      <c r="A635" s="75"/>
      <c r="B635" s="96"/>
      <c r="C635" s="548"/>
      <c r="D635" s="548"/>
      <c r="E635" s="177"/>
      <c r="F635" s="389" t="s">
        <v>150</v>
      </c>
      <c r="G635" s="177">
        <v>5707</v>
      </c>
      <c r="H635" s="159">
        <v>92</v>
      </c>
      <c r="I635" s="149"/>
      <c r="J635" s="150"/>
      <c r="K635" s="178">
        <v>171</v>
      </c>
      <c r="L635" s="160">
        <v>1</v>
      </c>
      <c r="M635" s="178">
        <v>156</v>
      </c>
      <c r="N635" s="160">
        <v>0</v>
      </c>
      <c r="O635" s="150"/>
      <c r="P635" s="91"/>
      <c r="Q635" s="179">
        <v>570</v>
      </c>
      <c r="R635" s="161">
        <v>5</v>
      </c>
      <c r="S635" s="179">
        <v>472</v>
      </c>
      <c r="T635" s="161">
        <v>7</v>
      </c>
      <c r="U635" s="91"/>
      <c r="V635" s="155"/>
      <c r="W635" s="180">
        <v>2215</v>
      </c>
      <c r="X635" s="162">
        <v>41</v>
      </c>
      <c r="Y635" s="180">
        <v>2121</v>
      </c>
      <c r="Z635" s="162">
        <v>38</v>
      </c>
      <c r="AA635" s="158"/>
    </row>
    <row r="636" spans="1:27" s="74" customFormat="1">
      <c r="A636" s="75"/>
      <c r="B636" s="96"/>
      <c r="C636" s="549" t="s">
        <v>652</v>
      </c>
      <c r="D636" s="549" t="s">
        <v>653</v>
      </c>
      <c r="E636" s="181">
        <v>0</v>
      </c>
      <c r="F636" s="390" t="s">
        <v>149</v>
      </c>
      <c r="G636" s="181">
        <v>4524</v>
      </c>
      <c r="H636" s="164">
        <v>0.99977900552486187</v>
      </c>
      <c r="I636" s="149"/>
      <c r="J636" s="150"/>
      <c r="K636" s="165">
        <v>155</v>
      </c>
      <c r="L636" s="166">
        <v>1</v>
      </c>
      <c r="M636" s="167">
        <v>129</v>
      </c>
      <c r="N636" s="168">
        <v>1</v>
      </c>
      <c r="O636" s="150"/>
      <c r="P636" s="91"/>
      <c r="Q636" s="169">
        <v>463</v>
      </c>
      <c r="R636" s="170">
        <v>1</v>
      </c>
      <c r="S636" s="171">
        <v>386</v>
      </c>
      <c r="T636" s="172">
        <v>0.99999999999999989</v>
      </c>
      <c r="U636" s="91"/>
      <c r="V636" s="155"/>
      <c r="W636" s="173">
        <v>1743</v>
      </c>
      <c r="X636" s="174">
        <v>0.99942660550458728</v>
      </c>
      <c r="Y636" s="175">
        <v>1648</v>
      </c>
      <c r="Z636" s="176">
        <v>1</v>
      </c>
      <c r="AA636" s="92"/>
    </row>
    <row r="637" spans="1:27" s="74" customFormat="1">
      <c r="A637" s="75"/>
      <c r="B637" s="96"/>
      <c r="C637" s="549"/>
      <c r="D637" s="549"/>
      <c r="E637" s="181">
        <v>1</v>
      </c>
      <c r="F637" s="390" t="s">
        <v>148</v>
      </c>
      <c r="G637" s="181">
        <v>1</v>
      </c>
      <c r="H637" s="164">
        <v>2.2099447513812155E-4</v>
      </c>
      <c r="I637" s="149"/>
      <c r="J637" s="150"/>
      <c r="K637" s="165"/>
      <c r="L637" s="166"/>
      <c r="M637" s="167"/>
      <c r="N637" s="168"/>
      <c r="O637" s="150"/>
      <c r="P637" s="91"/>
      <c r="Q637" s="169"/>
      <c r="R637" s="170"/>
      <c r="S637" s="171"/>
      <c r="T637" s="172"/>
      <c r="U637" s="91"/>
      <c r="V637" s="155"/>
      <c r="W637" s="173">
        <v>1</v>
      </c>
      <c r="X637" s="174">
        <v>5.7339449541284407E-4</v>
      </c>
      <c r="Y637" s="175"/>
      <c r="Z637" s="176"/>
      <c r="AA637" s="92"/>
    </row>
    <row r="638" spans="1:27" s="74" customFormat="1">
      <c r="A638" s="75"/>
      <c r="B638" s="96"/>
      <c r="C638" s="549"/>
      <c r="D638" s="549"/>
      <c r="E638" s="181"/>
      <c r="F638" s="390" t="s">
        <v>150</v>
      </c>
      <c r="G638" s="181">
        <v>4525</v>
      </c>
      <c r="H638" s="163">
        <v>1274</v>
      </c>
      <c r="I638" s="149"/>
      <c r="J638" s="150"/>
      <c r="K638" s="165">
        <v>155</v>
      </c>
      <c r="L638" s="165">
        <v>17</v>
      </c>
      <c r="M638" s="167">
        <v>129</v>
      </c>
      <c r="N638" s="167">
        <v>27</v>
      </c>
      <c r="O638" s="150"/>
      <c r="P638" s="91"/>
      <c r="Q638" s="169">
        <v>463</v>
      </c>
      <c r="R638" s="169">
        <v>112</v>
      </c>
      <c r="S638" s="171">
        <v>386</v>
      </c>
      <c r="T638" s="171">
        <v>93</v>
      </c>
      <c r="U638" s="91"/>
      <c r="V638" s="155"/>
      <c r="W638" s="173">
        <v>1744</v>
      </c>
      <c r="X638" s="173">
        <v>512</v>
      </c>
      <c r="Y638" s="175">
        <v>1648</v>
      </c>
      <c r="Z638" s="175">
        <v>511</v>
      </c>
      <c r="AA638" s="158"/>
    </row>
    <row r="639" spans="1:27" s="74" customFormat="1">
      <c r="A639" s="75"/>
      <c r="B639" s="96"/>
      <c r="C639" s="548" t="s">
        <v>654</v>
      </c>
      <c r="D639" s="548" t="s">
        <v>655</v>
      </c>
      <c r="E639" s="177">
        <v>0</v>
      </c>
      <c r="F639" s="389" t="s">
        <v>149</v>
      </c>
      <c r="G639" s="177">
        <v>5394</v>
      </c>
      <c r="H639" s="148">
        <v>0.94515507271771515</v>
      </c>
      <c r="I639" s="149"/>
      <c r="J639" s="150"/>
      <c r="K639" s="178">
        <v>164</v>
      </c>
      <c r="L639" s="152">
        <v>0.95906432748538006</v>
      </c>
      <c r="M639" s="178">
        <v>152</v>
      </c>
      <c r="N639" s="152">
        <v>0.97435897435897445</v>
      </c>
      <c r="O639" s="150"/>
      <c r="P639" s="91"/>
      <c r="Q639" s="179">
        <v>553</v>
      </c>
      <c r="R639" s="154">
        <v>0.97017543859649125</v>
      </c>
      <c r="S639" s="179">
        <v>453</v>
      </c>
      <c r="T639" s="154">
        <v>0.9597457627118644</v>
      </c>
      <c r="U639" s="91"/>
      <c r="V639" s="155"/>
      <c r="W639" s="180">
        <v>2082</v>
      </c>
      <c r="X639" s="157">
        <v>0.93995485327313777</v>
      </c>
      <c r="Y639" s="180">
        <v>1988</v>
      </c>
      <c r="Z639" s="157">
        <v>0.93729372937293731</v>
      </c>
      <c r="AA639" s="92"/>
    </row>
    <row r="640" spans="1:27" s="74" customFormat="1">
      <c r="A640" s="75"/>
      <c r="B640" s="96"/>
      <c r="C640" s="548"/>
      <c r="D640" s="548"/>
      <c r="E640" s="177">
        <v>1</v>
      </c>
      <c r="F640" s="389" t="s">
        <v>148</v>
      </c>
      <c r="G640" s="177">
        <v>313</v>
      </c>
      <c r="H640" s="148">
        <v>5.4844927282284912E-2</v>
      </c>
      <c r="I640" s="149"/>
      <c r="J640" s="150"/>
      <c r="K640" s="178">
        <v>7</v>
      </c>
      <c r="L640" s="152">
        <v>4.0935672514619881E-2</v>
      </c>
      <c r="M640" s="178">
        <v>4</v>
      </c>
      <c r="N640" s="152">
        <v>2.5641025641025644E-2</v>
      </c>
      <c r="O640" s="150"/>
      <c r="P640" s="91"/>
      <c r="Q640" s="179">
        <v>17</v>
      </c>
      <c r="R640" s="154">
        <v>2.9824561403508771E-2</v>
      </c>
      <c r="S640" s="179">
        <v>19</v>
      </c>
      <c r="T640" s="154">
        <v>4.025423728813559E-2</v>
      </c>
      <c r="U640" s="91"/>
      <c r="V640" s="155"/>
      <c r="W640" s="180">
        <v>133</v>
      </c>
      <c r="X640" s="157">
        <v>6.0045146726862307E-2</v>
      </c>
      <c r="Y640" s="180">
        <v>133</v>
      </c>
      <c r="Z640" s="157">
        <v>6.2706270627062702E-2</v>
      </c>
      <c r="AA640" s="92"/>
    </row>
    <row r="641" spans="1:27" s="74" customFormat="1">
      <c r="A641" s="75"/>
      <c r="B641" s="96"/>
      <c r="C641" s="548"/>
      <c r="D641" s="548"/>
      <c r="E641" s="177"/>
      <c r="F641" s="389" t="s">
        <v>150</v>
      </c>
      <c r="G641" s="177">
        <v>5707</v>
      </c>
      <c r="H641" s="159">
        <v>92</v>
      </c>
      <c r="I641" s="149"/>
      <c r="J641" s="150"/>
      <c r="K641" s="178">
        <v>171</v>
      </c>
      <c r="L641" s="160">
        <v>1</v>
      </c>
      <c r="M641" s="178">
        <v>156</v>
      </c>
      <c r="N641" s="160">
        <v>0</v>
      </c>
      <c r="O641" s="150"/>
      <c r="P641" s="91"/>
      <c r="Q641" s="179">
        <v>570</v>
      </c>
      <c r="R641" s="161">
        <v>5</v>
      </c>
      <c r="S641" s="179">
        <v>472</v>
      </c>
      <c r="T641" s="161">
        <v>7</v>
      </c>
      <c r="U641" s="91"/>
      <c r="V641" s="155"/>
      <c r="W641" s="180">
        <v>2215</v>
      </c>
      <c r="X641" s="162">
        <v>41</v>
      </c>
      <c r="Y641" s="180">
        <v>2121</v>
      </c>
      <c r="Z641" s="162">
        <v>38</v>
      </c>
      <c r="AA641" s="158"/>
    </row>
    <row r="642" spans="1:27" s="74" customFormat="1">
      <c r="A642" s="75"/>
      <c r="B642" s="96"/>
      <c r="C642" s="549" t="s">
        <v>656</v>
      </c>
      <c r="D642" s="549" t="s">
        <v>657</v>
      </c>
      <c r="E642" s="181">
        <v>0</v>
      </c>
      <c r="F642" s="390" t="s">
        <v>149</v>
      </c>
      <c r="G642" s="181">
        <v>5575</v>
      </c>
      <c r="H642" s="164">
        <v>0.9768705099001227</v>
      </c>
      <c r="I642" s="149"/>
      <c r="J642" s="150"/>
      <c r="K642" s="165">
        <v>165</v>
      </c>
      <c r="L642" s="166">
        <v>0.96491228070175439</v>
      </c>
      <c r="M642" s="167">
        <v>151</v>
      </c>
      <c r="N642" s="168">
        <v>0.96794871794871806</v>
      </c>
      <c r="O642" s="150"/>
      <c r="P642" s="91"/>
      <c r="Q642" s="169">
        <v>548</v>
      </c>
      <c r="R642" s="170">
        <v>0.9614035087719297</v>
      </c>
      <c r="S642" s="171">
        <v>462</v>
      </c>
      <c r="T642" s="172">
        <v>0.97881355932203395</v>
      </c>
      <c r="U642" s="91"/>
      <c r="V642" s="155"/>
      <c r="W642" s="173">
        <v>2183</v>
      </c>
      <c r="X642" s="174">
        <v>0.98555304740406324</v>
      </c>
      <c r="Y642" s="175">
        <v>2064</v>
      </c>
      <c r="Z642" s="176">
        <v>0.97312588401697309</v>
      </c>
      <c r="AA642" s="92"/>
    </row>
    <row r="643" spans="1:27" s="74" customFormat="1">
      <c r="A643" s="75"/>
      <c r="B643" s="96"/>
      <c r="C643" s="549"/>
      <c r="D643" s="549"/>
      <c r="E643" s="181">
        <v>1</v>
      </c>
      <c r="F643" s="390" t="s">
        <v>148</v>
      </c>
      <c r="G643" s="181">
        <v>132</v>
      </c>
      <c r="H643" s="164">
        <v>2.3129490099877345E-2</v>
      </c>
      <c r="I643" s="149"/>
      <c r="J643" s="150"/>
      <c r="K643" s="165">
        <v>6</v>
      </c>
      <c r="L643" s="166">
        <v>3.5087719298245612E-2</v>
      </c>
      <c r="M643" s="167">
        <v>5</v>
      </c>
      <c r="N643" s="168">
        <v>3.2051282051282055E-2</v>
      </c>
      <c r="O643" s="150"/>
      <c r="P643" s="91"/>
      <c r="Q643" s="169">
        <v>22</v>
      </c>
      <c r="R643" s="170">
        <v>3.8596491228070171E-2</v>
      </c>
      <c r="S643" s="171">
        <v>10</v>
      </c>
      <c r="T643" s="172">
        <v>2.1186440677966097E-2</v>
      </c>
      <c r="U643" s="91"/>
      <c r="V643" s="155"/>
      <c r="W643" s="173">
        <v>32</v>
      </c>
      <c r="X643" s="174">
        <v>1.4446952595936795E-2</v>
      </c>
      <c r="Y643" s="175">
        <v>57</v>
      </c>
      <c r="Z643" s="176">
        <v>2.6874115983026872E-2</v>
      </c>
      <c r="AA643" s="92"/>
    </row>
    <row r="644" spans="1:27" s="74" customFormat="1" ht="36" customHeight="1">
      <c r="A644" s="75"/>
      <c r="B644" s="96"/>
      <c r="C644" s="549"/>
      <c r="D644" s="549"/>
      <c r="E644" s="181"/>
      <c r="F644" s="390" t="s">
        <v>150</v>
      </c>
      <c r="G644" s="181">
        <v>5707</v>
      </c>
      <c r="H644" s="163">
        <v>92</v>
      </c>
      <c r="I644" s="149"/>
      <c r="J644" s="150"/>
      <c r="K644" s="165">
        <v>171</v>
      </c>
      <c r="L644" s="165">
        <v>1</v>
      </c>
      <c r="M644" s="167">
        <v>156</v>
      </c>
      <c r="N644" s="167">
        <v>0</v>
      </c>
      <c r="O644" s="150"/>
      <c r="P644" s="91"/>
      <c r="Q644" s="169">
        <v>570</v>
      </c>
      <c r="R644" s="169">
        <v>5</v>
      </c>
      <c r="S644" s="171">
        <v>472</v>
      </c>
      <c r="T644" s="171">
        <v>7</v>
      </c>
      <c r="U644" s="91"/>
      <c r="V644" s="155"/>
      <c r="W644" s="173">
        <v>2215</v>
      </c>
      <c r="X644" s="173">
        <v>41</v>
      </c>
      <c r="Y644" s="175">
        <v>2121</v>
      </c>
      <c r="Z644" s="175">
        <v>38</v>
      </c>
      <c r="AA644" s="158"/>
    </row>
    <row r="645" spans="1:27" s="74" customFormat="1">
      <c r="A645" s="75"/>
      <c r="B645" s="96"/>
      <c r="C645" s="548" t="s">
        <v>658</v>
      </c>
      <c r="D645" s="548" t="s">
        <v>659</v>
      </c>
      <c r="E645" s="177">
        <v>0</v>
      </c>
      <c r="F645" s="389" t="s">
        <v>149</v>
      </c>
      <c r="G645" s="177">
        <v>5077</v>
      </c>
      <c r="H645" s="148">
        <v>0.88960925179603989</v>
      </c>
      <c r="I645" s="149"/>
      <c r="J645" s="150"/>
      <c r="K645" s="178">
        <v>130</v>
      </c>
      <c r="L645" s="152">
        <v>0.76023391812865493</v>
      </c>
      <c r="M645" s="178">
        <v>115</v>
      </c>
      <c r="N645" s="152">
        <v>0.73717948717948734</v>
      </c>
      <c r="O645" s="150"/>
      <c r="P645" s="91"/>
      <c r="Q645" s="179">
        <v>460</v>
      </c>
      <c r="R645" s="154">
        <v>0.80701754385964908</v>
      </c>
      <c r="S645" s="179">
        <v>392</v>
      </c>
      <c r="T645" s="154">
        <v>0.83050847457627119</v>
      </c>
      <c r="U645" s="91"/>
      <c r="V645" s="155"/>
      <c r="W645" s="180">
        <v>2031</v>
      </c>
      <c r="X645" s="157">
        <v>0.91693002257336342</v>
      </c>
      <c r="Y645" s="180">
        <v>1947</v>
      </c>
      <c r="Z645" s="157">
        <v>0.91796322489391802</v>
      </c>
      <c r="AA645" s="92"/>
    </row>
    <row r="646" spans="1:27" s="74" customFormat="1">
      <c r="A646" s="75"/>
      <c r="B646" s="96"/>
      <c r="C646" s="548"/>
      <c r="D646" s="548"/>
      <c r="E646" s="177">
        <v>1</v>
      </c>
      <c r="F646" s="389" t="s">
        <v>148</v>
      </c>
      <c r="G646" s="177">
        <v>630</v>
      </c>
      <c r="H646" s="148">
        <v>0.11039074820396005</v>
      </c>
      <c r="I646" s="149"/>
      <c r="J646" s="150"/>
      <c r="K646" s="178">
        <v>41</v>
      </c>
      <c r="L646" s="152">
        <v>0.23976608187134502</v>
      </c>
      <c r="M646" s="178">
        <v>41</v>
      </c>
      <c r="N646" s="152">
        <v>0.26282051282051283</v>
      </c>
      <c r="O646" s="150"/>
      <c r="P646" s="91"/>
      <c r="Q646" s="179">
        <v>110</v>
      </c>
      <c r="R646" s="154">
        <v>0.19298245614035087</v>
      </c>
      <c r="S646" s="179">
        <v>80</v>
      </c>
      <c r="T646" s="154">
        <v>0.16949152542372878</v>
      </c>
      <c r="U646" s="91"/>
      <c r="V646" s="155"/>
      <c r="W646" s="180">
        <v>184</v>
      </c>
      <c r="X646" s="157">
        <v>8.3069977426636576E-2</v>
      </c>
      <c r="Y646" s="180">
        <v>174</v>
      </c>
      <c r="Z646" s="157">
        <v>8.2036775106082038E-2</v>
      </c>
      <c r="AA646" s="92"/>
    </row>
    <row r="647" spans="1:27" s="74" customFormat="1">
      <c r="A647" s="75"/>
      <c r="B647" s="96"/>
      <c r="C647" s="548"/>
      <c r="D647" s="548"/>
      <c r="E647" s="177"/>
      <c r="F647" s="389" t="s">
        <v>150</v>
      </c>
      <c r="G647" s="177">
        <v>5707</v>
      </c>
      <c r="H647" s="159">
        <v>92</v>
      </c>
      <c r="I647" s="149"/>
      <c r="J647" s="150"/>
      <c r="K647" s="178">
        <v>171</v>
      </c>
      <c r="L647" s="160">
        <v>1</v>
      </c>
      <c r="M647" s="178">
        <v>156</v>
      </c>
      <c r="N647" s="160">
        <v>0</v>
      </c>
      <c r="O647" s="150"/>
      <c r="P647" s="91"/>
      <c r="Q647" s="179">
        <v>570</v>
      </c>
      <c r="R647" s="161">
        <v>5</v>
      </c>
      <c r="S647" s="179">
        <v>472</v>
      </c>
      <c r="T647" s="161">
        <v>7</v>
      </c>
      <c r="U647" s="91"/>
      <c r="V647" s="155"/>
      <c r="W647" s="180">
        <v>2215</v>
      </c>
      <c r="X647" s="162">
        <v>41</v>
      </c>
      <c r="Y647" s="180">
        <v>2121</v>
      </c>
      <c r="Z647" s="162">
        <v>38</v>
      </c>
      <c r="AA647" s="158"/>
    </row>
    <row r="648" spans="1:27" s="74" customFormat="1">
      <c r="A648" s="75"/>
      <c r="B648" s="96"/>
      <c r="C648" s="549" t="s">
        <v>660</v>
      </c>
      <c r="D648" s="549" t="s">
        <v>661</v>
      </c>
      <c r="E648" s="181">
        <v>0</v>
      </c>
      <c r="F648" s="390" t="s">
        <v>149</v>
      </c>
      <c r="G648" s="181">
        <v>5626</v>
      </c>
      <c r="H648" s="164">
        <v>0.98580690380234803</v>
      </c>
      <c r="I648" s="149"/>
      <c r="J648" s="150"/>
      <c r="K648" s="165">
        <v>171</v>
      </c>
      <c r="L648" s="166">
        <v>1</v>
      </c>
      <c r="M648" s="167">
        <v>154</v>
      </c>
      <c r="N648" s="168">
        <v>0.98717948717948734</v>
      </c>
      <c r="O648" s="150"/>
      <c r="P648" s="91"/>
      <c r="Q648" s="169">
        <v>565</v>
      </c>
      <c r="R648" s="170">
        <v>0.99122807017543846</v>
      </c>
      <c r="S648" s="171">
        <v>464</v>
      </c>
      <c r="T648" s="172">
        <v>0.98305084745762716</v>
      </c>
      <c r="U648" s="91"/>
      <c r="V648" s="155"/>
      <c r="W648" s="173">
        <v>2185</v>
      </c>
      <c r="X648" s="174">
        <v>0.98645598194130923</v>
      </c>
      <c r="Y648" s="175">
        <v>2085</v>
      </c>
      <c r="Z648" s="176">
        <v>0.983026874115983</v>
      </c>
      <c r="AA648" s="92"/>
    </row>
    <row r="649" spans="1:27" s="74" customFormat="1">
      <c r="A649" s="75"/>
      <c r="B649" s="96"/>
      <c r="C649" s="549"/>
      <c r="D649" s="549"/>
      <c r="E649" s="181">
        <v>1</v>
      </c>
      <c r="F649" s="390" t="s">
        <v>148</v>
      </c>
      <c r="G649" s="181">
        <v>81</v>
      </c>
      <c r="H649" s="164">
        <v>1.4193096197652006E-2</v>
      </c>
      <c r="I649" s="149"/>
      <c r="J649" s="150"/>
      <c r="K649" s="165"/>
      <c r="L649" s="166"/>
      <c r="M649" s="167">
        <v>2</v>
      </c>
      <c r="N649" s="168">
        <v>1.2820512820512822E-2</v>
      </c>
      <c r="O649" s="150"/>
      <c r="P649" s="91"/>
      <c r="Q649" s="169">
        <v>5</v>
      </c>
      <c r="R649" s="170">
        <v>8.771929824561403E-3</v>
      </c>
      <c r="S649" s="171">
        <v>8</v>
      </c>
      <c r="T649" s="172">
        <v>1.6949152542372881E-2</v>
      </c>
      <c r="U649" s="91"/>
      <c r="V649" s="155"/>
      <c r="W649" s="173">
        <v>30</v>
      </c>
      <c r="X649" s="174">
        <v>1.3544018058690745E-2</v>
      </c>
      <c r="Y649" s="175">
        <v>36</v>
      </c>
      <c r="Z649" s="176">
        <v>1.6973125884016973E-2</v>
      </c>
      <c r="AA649" s="92"/>
    </row>
    <row r="650" spans="1:27" s="74" customFormat="1">
      <c r="A650" s="75"/>
      <c r="B650" s="96"/>
      <c r="C650" s="549"/>
      <c r="D650" s="549"/>
      <c r="E650" s="181"/>
      <c r="F650" s="390" t="s">
        <v>150</v>
      </c>
      <c r="G650" s="181">
        <v>5707</v>
      </c>
      <c r="H650" s="163">
        <v>92</v>
      </c>
      <c r="I650" s="149"/>
      <c r="J650" s="150"/>
      <c r="K650" s="165">
        <v>171</v>
      </c>
      <c r="L650" s="165">
        <v>1</v>
      </c>
      <c r="M650" s="167">
        <v>156</v>
      </c>
      <c r="N650" s="167">
        <v>0</v>
      </c>
      <c r="O650" s="150"/>
      <c r="P650" s="91"/>
      <c r="Q650" s="169">
        <v>570</v>
      </c>
      <c r="R650" s="169">
        <v>5</v>
      </c>
      <c r="S650" s="171">
        <v>472</v>
      </c>
      <c r="T650" s="171">
        <v>7</v>
      </c>
      <c r="U650" s="91"/>
      <c r="V650" s="155"/>
      <c r="W650" s="173">
        <v>2215</v>
      </c>
      <c r="X650" s="173">
        <v>41</v>
      </c>
      <c r="Y650" s="175">
        <v>2121</v>
      </c>
      <c r="Z650" s="175">
        <v>38</v>
      </c>
      <c r="AA650" s="158"/>
    </row>
    <row r="651" spans="1:27" s="74" customFormat="1">
      <c r="A651" s="75"/>
      <c r="B651" s="96"/>
      <c r="C651" s="548" t="s">
        <v>662</v>
      </c>
      <c r="D651" s="548" t="s">
        <v>663</v>
      </c>
      <c r="E651" s="177">
        <v>0</v>
      </c>
      <c r="F651" s="389" t="s">
        <v>149</v>
      </c>
      <c r="G651" s="177">
        <v>5574</v>
      </c>
      <c r="H651" s="148">
        <v>0.97669528649027515</v>
      </c>
      <c r="I651" s="149"/>
      <c r="J651" s="150"/>
      <c r="K651" s="178">
        <v>165</v>
      </c>
      <c r="L651" s="152">
        <v>0.96491228070175439</v>
      </c>
      <c r="M651" s="178">
        <v>154</v>
      </c>
      <c r="N651" s="152">
        <v>0.98717948717948734</v>
      </c>
      <c r="O651" s="150"/>
      <c r="P651" s="91"/>
      <c r="Q651" s="179">
        <v>556</v>
      </c>
      <c r="R651" s="154">
        <v>0.9754385964912281</v>
      </c>
      <c r="S651" s="179">
        <v>462</v>
      </c>
      <c r="T651" s="154">
        <v>0.97881355932203395</v>
      </c>
      <c r="U651" s="91"/>
      <c r="V651" s="155"/>
      <c r="W651" s="180">
        <v>2161</v>
      </c>
      <c r="X651" s="157">
        <v>0.97562076749435678</v>
      </c>
      <c r="Y651" s="180">
        <v>2074</v>
      </c>
      <c r="Z651" s="157">
        <v>0.97784064120697778</v>
      </c>
      <c r="AA651" s="92"/>
    </row>
    <row r="652" spans="1:27" s="74" customFormat="1">
      <c r="A652" s="75"/>
      <c r="B652" s="96"/>
      <c r="C652" s="548"/>
      <c r="D652" s="548"/>
      <c r="E652" s="177">
        <v>1</v>
      </c>
      <c r="F652" s="389" t="s">
        <v>148</v>
      </c>
      <c r="G652" s="177">
        <v>133</v>
      </c>
      <c r="H652" s="148">
        <v>2.3304713509724899E-2</v>
      </c>
      <c r="I652" s="149"/>
      <c r="J652" s="150"/>
      <c r="K652" s="178">
        <v>6</v>
      </c>
      <c r="L652" s="152">
        <v>3.5087719298245612E-2</v>
      </c>
      <c r="M652" s="178">
        <v>2</v>
      </c>
      <c r="N652" s="152">
        <v>1.2820512820512822E-2</v>
      </c>
      <c r="O652" s="150"/>
      <c r="P652" s="91"/>
      <c r="Q652" s="179">
        <v>14</v>
      </c>
      <c r="R652" s="154">
        <v>2.4561403508771926E-2</v>
      </c>
      <c r="S652" s="179">
        <v>10</v>
      </c>
      <c r="T652" s="154">
        <v>2.1186440677966097E-2</v>
      </c>
      <c r="U652" s="91"/>
      <c r="V652" s="155"/>
      <c r="W652" s="180">
        <v>54</v>
      </c>
      <c r="X652" s="157">
        <v>2.4379232505643344E-2</v>
      </c>
      <c r="Y652" s="180">
        <v>47</v>
      </c>
      <c r="Z652" s="157">
        <v>2.2159358793022159E-2</v>
      </c>
      <c r="AA652" s="92"/>
    </row>
    <row r="653" spans="1:27" s="74" customFormat="1">
      <c r="A653" s="75"/>
      <c r="B653" s="96"/>
      <c r="C653" s="548"/>
      <c r="D653" s="548"/>
      <c r="E653" s="177"/>
      <c r="F653" s="389" t="s">
        <v>150</v>
      </c>
      <c r="G653" s="177">
        <v>5707</v>
      </c>
      <c r="H653" s="159">
        <v>92</v>
      </c>
      <c r="I653" s="149"/>
      <c r="J653" s="150"/>
      <c r="K653" s="178">
        <v>171</v>
      </c>
      <c r="L653" s="160">
        <v>1</v>
      </c>
      <c r="M653" s="178">
        <v>156</v>
      </c>
      <c r="N653" s="160">
        <v>0</v>
      </c>
      <c r="O653" s="150"/>
      <c r="P653" s="91"/>
      <c r="Q653" s="179">
        <v>570</v>
      </c>
      <c r="R653" s="161">
        <v>5</v>
      </c>
      <c r="S653" s="179">
        <v>472</v>
      </c>
      <c r="T653" s="161">
        <v>7</v>
      </c>
      <c r="U653" s="91"/>
      <c r="V653" s="155"/>
      <c r="W653" s="180">
        <v>2215</v>
      </c>
      <c r="X653" s="162">
        <v>41</v>
      </c>
      <c r="Y653" s="180">
        <v>2121</v>
      </c>
      <c r="Z653" s="162">
        <v>38</v>
      </c>
      <c r="AA653" s="158"/>
    </row>
    <row r="654" spans="1:27" s="74" customFormat="1">
      <c r="A654" s="75"/>
      <c r="B654" s="96"/>
      <c r="C654" s="549" t="s">
        <v>664</v>
      </c>
      <c r="D654" s="549" t="s">
        <v>665</v>
      </c>
      <c r="E654" s="181">
        <v>0</v>
      </c>
      <c r="F654" s="390" t="s">
        <v>149</v>
      </c>
      <c r="G654" s="181">
        <v>5645</v>
      </c>
      <c r="H654" s="164">
        <v>0.98913614858945154</v>
      </c>
      <c r="I654" s="149"/>
      <c r="J654" s="150"/>
      <c r="K654" s="165">
        <v>170</v>
      </c>
      <c r="L654" s="166">
        <v>0.99415204678362568</v>
      </c>
      <c r="M654" s="167">
        <v>154</v>
      </c>
      <c r="N654" s="168">
        <v>0.98717948717948734</v>
      </c>
      <c r="O654" s="150"/>
      <c r="P654" s="91"/>
      <c r="Q654" s="169">
        <v>565</v>
      </c>
      <c r="R654" s="170">
        <v>0.99122807017543846</v>
      </c>
      <c r="S654" s="171">
        <v>465</v>
      </c>
      <c r="T654" s="172">
        <v>0.98516949152542366</v>
      </c>
      <c r="U654" s="91"/>
      <c r="V654" s="155"/>
      <c r="W654" s="173">
        <v>2188</v>
      </c>
      <c r="X654" s="174">
        <v>0.98781038374717833</v>
      </c>
      <c r="Y654" s="175">
        <v>2101</v>
      </c>
      <c r="Z654" s="176">
        <v>0.9905704856199905</v>
      </c>
      <c r="AA654" s="92"/>
    </row>
    <row r="655" spans="1:27" s="74" customFormat="1">
      <c r="A655" s="75"/>
      <c r="B655" s="96"/>
      <c r="C655" s="549"/>
      <c r="D655" s="549"/>
      <c r="E655" s="181">
        <v>1</v>
      </c>
      <c r="F655" s="390" t="s">
        <v>148</v>
      </c>
      <c r="G655" s="181">
        <v>62</v>
      </c>
      <c r="H655" s="164">
        <v>1.0863851410548448E-2</v>
      </c>
      <c r="I655" s="149"/>
      <c r="J655" s="150"/>
      <c r="K655" s="165">
        <v>1</v>
      </c>
      <c r="L655" s="166">
        <v>5.8479532163742687E-3</v>
      </c>
      <c r="M655" s="167">
        <v>2</v>
      </c>
      <c r="N655" s="168">
        <v>1.2820512820512822E-2</v>
      </c>
      <c r="O655" s="150"/>
      <c r="P655" s="91"/>
      <c r="Q655" s="169">
        <v>5</v>
      </c>
      <c r="R655" s="170">
        <v>8.771929824561403E-3</v>
      </c>
      <c r="S655" s="171">
        <v>7</v>
      </c>
      <c r="T655" s="172">
        <v>1.4830508474576272E-2</v>
      </c>
      <c r="U655" s="91"/>
      <c r="V655" s="155"/>
      <c r="W655" s="173">
        <v>27</v>
      </c>
      <c r="X655" s="174">
        <v>1.2189616252821672E-2</v>
      </c>
      <c r="Y655" s="175">
        <v>20</v>
      </c>
      <c r="Z655" s="176">
        <v>9.4295143800094301E-3</v>
      </c>
      <c r="AA655" s="92"/>
    </row>
    <row r="656" spans="1:27" s="74" customFormat="1">
      <c r="A656" s="75"/>
      <c r="B656" s="96"/>
      <c r="C656" s="549"/>
      <c r="D656" s="549"/>
      <c r="E656" s="181"/>
      <c r="F656" s="390" t="s">
        <v>150</v>
      </c>
      <c r="G656" s="181">
        <v>5707</v>
      </c>
      <c r="H656" s="163">
        <v>92</v>
      </c>
      <c r="I656" s="149"/>
      <c r="J656" s="150"/>
      <c r="K656" s="165">
        <v>171</v>
      </c>
      <c r="L656" s="165">
        <v>1</v>
      </c>
      <c r="M656" s="167">
        <v>156</v>
      </c>
      <c r="N656" s="167">
        <v>0</v>
      </c>
      <c r="O656" s="150"/>
      <c r="P656" s="91"/>
      <c r="Q656" s="169">
        <v>570</v>
      </c>
      <c r="R656" s="169">
        <v>5</v>
      </c>
      <c r="S656" s="171">
        <v>472</v>
      </c>
      <c r="T656" s="171">
        <v>7</v>
      </c>
      <c r="U656" s="91"/>
      <c r="V656" s="155"/>
      <c r="W656" s="173">
        <v>2215</v>
      </c>
      <c r="X656" s="173">
        <v>41</v>
      </c>
      <c r="Y656" s="175">
        <v>2121</v>
      </c>
      <c r="Z656" s="175">
        <v>38</v>
      </c>
      <c r="AA656" s="158"/>
    </row>
    <row r="657" spans="1:27" s="74" customFormat="1">
      <c r="A657" s="75"/>
      <c r="B657" s="96"/>
      <c r="C657" s="548" t="s">
        <v>666</v>
      </c>
      <c r="D657" s="548" t="s">
        <v>667</v>
      </c>
      <c r="E657" s="177">
        <v>0</v>
      </c>
      <c r="F657" s="389" t="s">
        <v>149</v>
      </c>
      <c r="G657" s="177">
        <v>5420</v>
      </c>
      <c r="H657" s="148">
        <v>0.94971088137375148</v>
      </c>
      <c r="I657" s="149"/>
      <c r="J657" s="150"/>
      <c r="K657" s="178">
        <v>162</v>
      </c>
      <c r="L657" s="152">
        <v>0.94736842105263153</v>
      </c>
      <c r="M657" s="178">
        <v>151</v>
      </c>
      <c r="N657" s="152">
        <v>0.96794871794871806</v>
      </c>
      <c r="O657" s="150"/>
      <c r="P657" s="91"/>
      <c r="Q657" s="179">
        <v>537</v>
      </c>
      <c r="R657" s="154">
        <v>0.94210526315789467</v>
      </c>
      <c r="S657" s="179">
        <v>439</v>
      </c>
      <c r="T657" s="154">
        <v>0.93008474576271183</v>
      </c>
      <c r="U657" s="91"/>
      <c r="V657" s="155"/>
      <c r="W657" s="180">
        <v>2111</v>
      </c>
      <c r="X657" s="157">
        <v>0.95304740406320543</v>
      </c>
      <c r="Y657" s="180">
        <v>2018</v>
      </c>
      <c r="Z657" s="157">
        <v>0.9514380009429515</v>
      </c>
      <c r="AA657" s="92"/>
    </row>
    <row r="658" spans="1:27" s="74" customFormat="1">
      <c r="A658" s="75"/>
      <c r="B658" s="96"/>
      <c r="C658" s="548"/>
      <c r="D658" s="548"/>
      <c r="E658" s="177">
        <v>1</v>
      </c>
      <c r="F658" s="389" t="s">
        <v>148</v>
      </c>
      <c r="G658" s="177">
        <v>287</v>
      </c>
      <c r="H658" s="148">
        <v>5.0289118626248464E-2</v>
      </c>
      <c r="I658" s="149"/>
      <c r="J658" s="150"/>
      <c r="K658" s="178">
        <v>9</v>
      </c>
      <c r="L658" s="152">
        <v>5.2631578947368418E-2</v>
      </c>
      <c r="M658" s="178">
        <v>5</v>
      </c>
      <c r="N658" s="152">
        <v>3.2051282051282055E-2</v>
      </c>
      <c r="O658" s="150"/>
      <c r="P658" s="91"/>
      <c r="Q658" s="179">
        <v>33</v>
      </c>
      <c r="R658" s="154">
        <v>5.7894736842105256E-2</v>
      </c>
      <c r="S658" s="179">
        <v>33</v>
      </c>
      <c r="T658" s="154">
        <v>6.991525423728813E-2</v>
      </c>
      <c r="U658" s="91"/>
      <c r="V658" s="155"/>
      <c r="W658" s="180">
        <v>104</v>
      </c>
      <c r="X658" s="157">
        <v>4.6952595936794586E-2</v>
      </c>
      <c r="Y658" s="180">
        <v>103</v>
      </c>
      <c r="Z658" s="157">
        <v>4.8561999057048562E-2</v>
      </c>
      <c r="AA658" s="92"/>
    </row>
    <row r="659" spans="1:27" s="74" customFormat="1">
      <c r="A659" s="75"/>
      <c r="B659" s="96"/>
      <c r="C659" s="548"/>
      <c r="D659" s="548"/>
      <c r="E659" s="177"/>
      <c r="F659" s="389" t="s">
        <v>150</v>
      </c>
      <c r="G659" s="177">
        <v>5707</v>
      </c>
      <c r="H659" s="159">
        <v>92</v>
      </c>
      <c r="I659" s="149"/>
      <c r="J659" s="150"/>
      <c r="K659" s="178">
        <v>171</v>
      </c>
      <c r="L659" s="160">
        <v>1</v>
      </c>
      <c r="M659" s="178">
        <v>156</v>
      </c>
      <c r="N659" s="160">
        <v>0</v>
      </c>
      <c r="O659" s="150"/>
      <c r="P659" s="91"/>
      <c r="Q659" s="179">
        <v>570</v>
      </c>
      <c r="R659" s="161">
        <v>5</v>
      </c>
      <c r="S659" s="179">
        <v>472</v>
      </c>
      <c r="T659" s="161">
        <v>7</v>
      </c>
      <c r="U659" s="91"/>
      <c r="V659" s="155"/>
      <c r="W659" s="180">
        <v>2215</v>
      </c>
      <c r="X659" s="162">
        <v>41</v>
      </c>
      <c r="Y659" s="180">
        <v>2121</v>
      </c>
      <c r="Z659" s="162">
        <v>38</v>
      </c>
      <c r="AA659" s="158"/>
    </row>
    <row r="660" spans="1:27" s="74" customFormat="1">
      <c r="A660" s="75"/>
      <c r="B660" s="96"/>
      <c r="C660" s="549" t="s">
        <v>668</v>
      </c>
      <c r="D660" s="549" t="s">
        <v>669</v>
      </c>
      <c r="E660" s="181">
        <v>1</v>
      </c>
      <c r="F660" s="390" t="s">
        <v>670</v>
      </c>
      <c r="G660" s="181">
        <v>5033</v>
      </c>
      <c r="H660" s="164">
        <v>0.88702855128657021</v>
      </c>
      <c r="I660" s="149"/>
      <c r="J660" s="150"/>
      <c r="K660" s="165">
        <v>157</v>
      </c>
      <c r="L660" s="166">
        <v>0.93452380952380953</v>
      </c>
      <c r="M660" s="167">
        <v>145</v>
      </c>
      <c r="N660" s="168">
        <v>0.92948717948717952</v>
      </c>
      <c r="O660" s="150"/>
      <c r="P660" s="91"/>
      <c r="Q660" s="169">
        <v>526</v>
      </c>
      <c r="R660" s="170">
        <v>0.92768959435626097</v>
      </c>
      <c r="S660" s="171">
        <v>433</v>
      </c>
      <c r="T660" s="172">
        <v>0.92127659574468079</v>
      </c>
      <c r="U660" s="91"/>
      <c r="V660" s="155"/>
      <c r="W660" s="173">
        <v>1922</v>
      </c>
      <c r="X660" s="174">
        <v>0.87363636363636354</v>
      </c>
      <c r="Y660" s="175">
        <v>1848</v>
      </c>
      <c r="Z660" s="176">
        <v>0.87541449549976302</v>
      </c>
      <c r="AA660" s="92"/>
    </row>
    <row r="661" spans="1:27" s="74" customFormat="1">
      <c r="A661" s="75"/>
      <c r="B661" s="96"/>
      <c r="C661" s="549"/>
      <c r="D661" s="549"/>
      <c r="E661" s="181">
        <v>2</v>
      </c>
      <c r="F661" s="390" t="s">
        <v>671</v>
      </c>
      <c r="G661" s="181">
        <v>216</v>
      </c>
      <c r="H661" s="164">
        <v>3.8068382093761011E-2</v>
      </c>
      <c r="I661" s="149"/>
      <c r="J661" s="150"/>
      <c r="K661" s="165">
        <v>2</v>
      </c>
      <c r="L661" s="166">
        <v>1.1904761904761904E-2</v>
      </c>
      <c r="M661" s="167"/>
      <c r="N661" s="168"/>
      <c r="O661" s="150"/>
      <c r="P661" s="91"/>
      <c r="Q661" s="169">
        <v>7</v>
      </c>
      <c r="R661" s="170">
        <v>1.2345679012345678E-2</v>
      </c>
      <c r="S661" s="171">
        <v>11</v>
      </c>
      <c r="T661" s="172">
        <v>2.3404255319148935E-2</v>
      </c>
      <c r="U661" s="91"/>
      <c r="V661" s="155"/>
      <c r="W661" s="173">
        <v>108</v>
      </c>
      <c r="X661" s="174">
        <v>4.9090909090909095E-2</v>
      </c>
      <c r="Y661" s="175">
        <v>88</v>
      </c>
      <c r="Z661" s="176">
        <v>4.1686404547607768E-2</v>
      </c>
      <c r="AA661" s="92"/>
    </row>
    <row r="662" spans="1:27" s="74" customFormat="1">
      <c r="A662" s="75"/>
      <c r="B662" s="96"/>
      <c r="C662" s="549"/>
      <c r="D662" s="549"/>
      <c r="E662" s="181">
        <v>3</v>
      </c>
      <c r="F662" s="390" t="s">
        <v>672</v>
      </c>
      <c r="G662" s="181">
        <v>425</v>
      </c>
      <c r="H662" s="164">
        <v>7.4903066619668654E-2</v>
      </c>
      <c r="I662" s="149"/>
      <c r="J662" s="150"/>
      <c r="K662" s="165">
        <v>9</v>
      </c>
      <c r="L662" s="166">
        <v>5.3571428571428568E-2</v>
      </c>
      <c r="M662" s="167">
        <v>11</v>
      </c>
      <c r="N662" s="168">
        <v>7.0512820512820526E-2</v>
      </c>
      <c r="O662" s="150"/>
      <c r="P662" s="91"/>
      <c r="Q662" s="169">
        <v>34</v>
      </c>
      <c r="R662" s="170">
        <v>5.9964726631393288E-2</v>
      </c>
      <c r="S662" s="171">
        <v>26</v>
      </c>
      <c r="T662" s="172">
        <v>5.5319148936170216E-2</v>
      </c>
      <c r="U662" s="91"/>
      <c r="V662" s="155"/>
      <c r="W662" s="173">
        <v>170</v>
      </c>
      <c r="X662" s="174">
        <v>7.7272727272727271E-2</v>
      </c>
      <c r="Y662" s="175">
        <v>175</v>
      </c>
      <c r="Z662" s="176">
        <v>8.2899099952629077E-2</v>
      </c>
      <c r="AA662" s="158"/>
    </row>
    <row r="663" spans="1:27" s="74" customFormat="1">
      <c r="A663" s="75"/>
      <c r="B663" s="96"/>
      <c r="C663" s="549"/>
      <c r="D663" s="549"/>
      <c r="E663" s="181"/>
      <c r="F663" s="390" t="s">
        <v>150</v>
      </c>
      <c r="G663" s="181">
        <v>5674</v>
      </c>
      <c r="H663" s="163">
        <v>125</v>
      </c>
      <c r="I663" s="149"/>
      <c r="J663" s="150"/>
      <c r="K663" s="165">
        <v>168</v>
      </c>
      <c r="L663" s="165">
        <v>4</v>
      </c>
      <c r="M663" s="167">
        <v>156</v>
      </c>
      <c r="N663" s="167">
        <v>0</v>
      </c>
      <c r="O663" s="150"/>
      <c r="P663" s="91"/>
      <c r="Q663" s="169">
        <v>567</v>
      </c>
      <c r="R663" s="169">
        <v>8</v>
      </c>
      <c r="S663" s="171">
        <v>470</v>
      </c>
      <c r="T663" s="171">
        <v>9</v>
      </c>
      <c r="U663" s="91"/>
      <c r="V663" s="155"/>
      <c r="W663" s="173">
        <v>2200</v>
      </c>
      <c r="X663" s="173">
        <v>56</v>
      </c>
      <c r="Y663" s="175">
        <v>2111</v>
      </c>
      <c r="Z663" s="175">
        <v>48</v>
      </c>
      <c r="AA663" s="92"/>
    </row>
    <row r="664" spans="1:27" s="74" customFormat="1">
      <c r="A664" s="75"/>
      <c r="B664" s="96"/>
      <c r="C664" s="548" t="s">
        <v>673</v>
      </c>
      <c r="D664" s="548" t="s">
        <v>1243</v>
      </c>
      <c r="E664" s="177">
        <v>0</v>
      </c>
      <c r="F664" s="389" t="s">
        <v>149</v>
      </c>
      <c r="G664" s="177">
        <v>5319</v>
      </c>
      <c r="H664" s="148">
        <v>0.93908898305084743</v>
      </c>
      <c r="I664" s="149"/>
      <c r="J664" s="150"/>
      <c r="K664" s="178">
        <v>162</v>
      </c>
      <c r="L664" s="152">
        <v>0.94736842105263153</v>
      </c>
      <c r="M664" s="178">
        <v>150</v>
      </c>
      <c r="N664" s="152">
        <v>0.96153846153846156</v>
      </c>
      <c r="O664" s="150"/>
      <c r="P664" s="91"/>
      <c r="Q664" s="179">
        <v>519</v>
      </c>
      <c r="R664" s="154">
        <v>0.92021276595744683</v>
      </c>
      <c r="S664" s="179">
        <v>441</v>
      </c>
      <c r="T664" s="154">
        <v>0.94230769230769229</v>
      </c>
      <c r="U664" s="91"/>
      <c r="V664" s="155"/>
      <c r="W664" s="180">
        <v>2050</v>
      </c>
      <c r="X664" s="157">
        <v>0.93309057806099216</v>
      </c>
      <c r="Y664" s="180">
        <v>1996</v>
      </c>
      <c r="Z664" s="157">
        <v>0.94776828110161448</v>
      </c>
      <c r="AA664" s="92"/>
    </row>
    <row r="665" spans="1:27" s="74" customFormat="1">
      <c r="A665" s="75"/>
      <c r="B665" s="96"/>
      <c r="C665" s="548"/>
      <c r="D665" s="548"/>
      <c r="E665" s="177">
        <v>1</v>
      </c>
      <c r="F665" s="389" t="s">
        <v>148</v>
      </c>
      <c r="G665" s="177">
        <v>345</v>
      </c>
      <c r="H665" s="148">
        <v>6.0911016949152547E-2</v>
      </c>
      <c r="I665" s="149"/>
      <c r="J665" s="150"/>
      <c r="K665" s="178">
        <v>9</v>
      </c>
      <c r="L665" s="152">
        <v>5.2631578947368418E-2</v>
      </c>
      <c r="M665" s="178">
        <v>6</v>
      </c>
      <c r="N665" s="152">
        <v>3.8461538461538464E-2</v>
      </c>
      <c r="O665" s="150"/>
      <c r="P665" s="91"/>
      <c r="Q665" s="179">
        <v>45</v>
      </c>
      <c r="R665" s="154">
        <v>7.9787234042553196E-2</v>
      </c>
      <c r="S665" s="179">
        <v>27</v>
      </c>
      <c r="T665" s="154">
        <v>5.7692307692307689E-2</v>
      </c>
      <c r="U665" s="91"/>
      <c r="V665" s="155"/>
      <c r="W665" s="180">
        <v>147</v>
      </c>
      <c r="X665" s="157">
        <v>6.6909421939007729E-2</v>
      </c>
      <c r="Y665" s="180">
        <v>110</v>
      </c>
      <c r="Z665" s="157">
        <v>5.2231718898385571E-2</v>
      </c>
      <c r="AA665" s="158"/>
    </row>
    <row r="666" spans="1:27" s="74" customFormat="1">
      <c r="A666" s="75"/>
      <c r="B666" s="96"/>
      <c r="C666" s="548"/>
      <c r="D666" s="548"/>
      <c r="E666" s="177"/>
      <c r="F666" s="389" t="s">
        <v>150</v>
      </c>
      <c r="G666" s="177">
        <v>5662</v>
      </c>
      <c r="H666" s="159">
        <v>137</v>
      </c>
      <c r="I666" s="149"/>
      <c r="J666" s="150"/>
      <c r="K666" s="178">
        <v>171</v>
      </c>
      <c r="L666" s="160">
        <v>1</v>
      </c>
      <c r="M666" s="178">
        <v>156</v>
      </c>
      <c r="N666" s="160">
        <v>0</v>
      </c>
      <c r="O666" s="150"/>
      <c r="P666" s="91"/>
      <c r="Q666" s="179">
        <v>564</v>
      </c>
      <c r="R666" s="161">
        <v>11</v>
      </c>
      <c r="S666" s="179">
        <v>468</v>
      </c>
      <c r="T666" s="161">
        <v>11</v>
      </c>
      <c r="U666" s="91"/>
      <c r="V666" s="155"/>
      <c r="W666" s="180">
        <v>2197</v>
      </c>
      <c r="X666" s="162">
        <v>59</v>
      </c>
      <c r="Y666" s="180">
        <v>2104</v>
      </c>
      <c r="Z666" s="162">
        <v>55</v>
      </c>
      <c r="AA666" s="92"/>
    </row>
    <row r="667" spans="1:27" s="74" customFormat="1">
      <c r="A667" s="75"/>
      <c r="B667" s="96"/>
      <c r="C667" s="549" t="s">
        <v>674</v>
      </c>
      <c r="D667" s="549" t="s">
        <v>1423</v>
      </c>
      <c r="E667" s="181"/>
      <c r="F667" s="390" t="s">
        <v>150</v>
      </c>
      <c r="G667" s="181">
        <v>343</v>
      </c>
      <c r="H667" s="163">
        <v>5456</v>
      </c>
      <c r="I667" s="149"/>
      <c r="J667" s="150"/>
      <c r="K667" s="165">
        <v>9</v>
      </c>
      <c r="L667" s="165">
        <v>163</v>
      </c>
      <c r="M667" s="167">
        <v>6</v>
      </c>
      <c r="N667" s="167">
        <v>150</v>
      </c>
      <c r="O667" s="150"/>
      <c r="P667" s="91"/>
      <c r="Q667" s="169">
        <v>45</v>
      </c>
      <c r="R667" s="169">
        <v>530</v>
      </c>
      <c r="S667" s="171">
        <v>27</v>
      </c>
      <c r="T667" s="171">
        <v>452</v>
      </c>
      <c r="U667" s="91"/>
      <c r="V667" s="155"/>
      <c r="W667" s="173">
        <v>147</v>
      </c>
      <c r="X667" s="173">
        <v>2109</v>
      </c>
      <c r="Y667" s="175">
        <v>108</v>
      </c>
      <c r="Z667" s="175">
        <v>2051</v>
      </c>
      <c r="AA667" s="92"/>
    </row>
    <row r="668" spans="1:27" s="74" customFormat="1">
      <c r="A668" s="75"/>
      <c r="B668" s="96"/>
      <c r="C668" s="549"/>
      <c r="D668" s="549"/>
      <c r="E668" s="181"/>
      <c r="F668" s="390" t="s">
        <v>376</v>
      </c>
      <c r="G668" s="181">
        <v>6.06</v>
      </c>
      <c r="H668" s="163">
        <v>0.14000000000000001</v>
      </c>
      <c r="I668" s="149"/>
      <c r="J668" s="150"/>
      <c r="K668" s="165">
        <v>6.67</v>
      </c>
      <c r="L668" s="165">
        <v>0.94</v>
      </c>
      <c r="M668" s="167">
        <v>5.17</v>
      </c>
      <c r="N668" s="167">
        <v>0.48</v>
      </c>
      <c r="O668" s="150"/>
      <c r="P668" s="91"/>
      <c r="Q668" s="169">
        <v>6.47</v>
      </c>
      <c r="R668" s="169">
        <v>0.45</v>
      </c>
      <c r="S668" s="171">
        <v>6.07</v>
      </c>
      <c r="T668" s="171">
        <v>0.56999999999999995</v>
      </c>
      <c r="U668" s="91"/>
      <c r="V668" s="155"/>
      <c r="W668" s="173">
        <v>6.04</v>
      </c>
      <c r="X668" s="173">
        <v>0.2</v>
      </c>
      <c r="Y668" s="175">
        <v>5.93</v>
      </c>
      <c r="Z668" s="175">
        <v>0.23</v>
      </c>
      <c r="AA668" s="158"/>
    </row>
    <row r="669" spans="1:27" s="74" customFormat="1">
      <c r="A669" s="75"/>
      <c r="B669" s="96"/>
      <c r="C669" s="549"/>
      <c r="D669" s="549"/>
      <c r="E669" s="181"/>
      <c r="F669" s="390" t="s">
        <v>186</v>
      </c>
      <c r="G669" s="181">
        <v>4</v>
      </c>
      <c r="H669" s="163">
        <v>15</v>
      </c>
      <c r="I669" s="149"/>
      <c r="J669" s="150"/>
      <c r="K669" s="165">
        <v>4</v>
      </c>
      <c r="L669" s="165">
        <v>12</v>
      </c>
      <c r="M669" s="167">
        <v>4</v>
      </c>
      <c r="N669" s="167">
        <v>7</v>
      </c>
      <c r="O669" s="150"/>
      <c r="P669" s="91"/>
      <c r="Q669" s="169">
        <v>4</v>
      </c>
      <c r="R669" s="169">
        <v>14</v>
      </c>
      <c r="S669" s="171">
        <v>4</v>
      </c>
      <c r="T669" s="171">
        <v>14</v>
      </c>
      <c r="U669" s="91"/>
      <c r="V669" s="155"/>
      <c r="W669" s="173">
        <v>4</v>
      </c>
      <c r="X669" s="173">
        <v>14</v>
      </c>
      <c r="Y669" s="175">
        <v>4</v>
      </c>
      <c r="Z669" s="175">
        <v>15</v>
      </c>
      <c r="AA669" s="92"/>
    </row>
    <row r="670" spans="1:27" s="74" customFormat="1">
      <c r="A670" s="75"/>
      <c r="B670" s="96"/>
      <c r="C670" s="549"/>
      <c r="D670" s="549"/>
      <c r="E670" s="181"/>
      <c r="F670" s="390" t="s">
        <v>187</v>
      </c>
      <c r="G670" s="181">
        <v>5</v>
      </c>
      <c r="H670" s="163">
        <v>4</v>
      </c>
      <c r="I670" s="149"/>
      <c r="J670" s="150"/>
      <c r="K670" s="165">
        <v>6</v>
      </c>
      <c r="L670" s="165">
        <v>5</v>
      </c>
      <c r="M670" s="167">
        <v>5</v>
      </c>
      <c r="N670" s="167">
        <v>4</v>
      </c>
      <c r="O670" s="150"/>
      <c r="P670" s="91"/>
      <c r="Q670" s="169">
        <v>5</v>
      </c>
      <c r="R670" s="169">
        <v>4</v>
      </c>
      <c r="S670" s="171">
        <v>5</v>
      </c>
      <c r="T670" s="171">
        <v>4</v>
      </c>
      <c r="U670" s="91"/>
      <c r="V670" s="155"/>
      <c r="W670" s="173">
        <v>5</v>
      </c>
      <c r="X670" s="173">
        <v>4</v>
      </c>
      <c r="Y670" s="175">
        <v>5</v>
      </c>
      <c r="Z670" s="175">
        <v>4</v>
      </c>
      <c r="AA670" s="92"/>
    </row>
    <row r="671" spans="1:27" s="74" customFormat="1">
      <c r="A671" s="75"/>
      <c r="B671" s="96"/>
      <c r="C671" s="553" t="s">
        <v>675</v>
      </c>
      <c r="D671" s="553" t="s">
        <v>1324</v>
      </c>
      <c r="E671" s="147">
        <v>0</v>
      </c>
      <c r="F671" s="94" t="s">
        <v>323</v>
      </c>
      <c r="G671" s="147">
        <v>229</v>
      </c>
      <c r="H671" s="184">
        <v>4.0973340490248693E-2</v>
      </c>
      <c r="I671" s="149"/>
      <c r="J671" s="150"/>
      <c r="K671" s="151">
        <v>5</v>
      </c>
      <c r="L671" s="185">
        <v>2.9585798816568046E-2</v>
      </c>
      <c r="M671" s="151">
        <v>3</v>
      </c>
      <c r="N671" s="185">
        <v>1.935483870967742E-2</v>
      </c>
      <c r="O671" s="150"/>
      <c r="P671" s="91"/>
      <c r="Q671" s="153">
        <v>17</v>
      </c>
      <c r="R671" s="186">
        <v>3.0303030303030304E-2</v>
      </c>
      <c r="S671" s="153">
        <v>16</v>
      </c>
      <c r="T671" s="186">
        <v>3.4188034188034185E-2</v>
      </c>
      <c r="U671" s="91"/>
      <c r="V671" s="155"/>
      <c r="W671" s="156">
        <v>94</v>
      </c>
      <c r="X671" s="187">
        <v>4.3298019345923533E-2</v>
      </c>
      <c r="Y671" s="156">
        <v>94</v>
      </c>
      <c r="Z671" s="187">
        <v>4.5520581113801445E-2</v>
      </c>
      <c r="AA671" s="158"/>
    </row>
    <row r="672" spans="1:27" s="74" customFormat="1" ht="24">
      <c r="A672" s="75"/>
      <c r="B672" s="96"/>
      <c r="C672" s="554"/>
      <c r="D672" s="554"/>
      <c r="E672" s="147">
        <v>1</v>
      </c>
      <c r="F672" s="94" t="s">
        <v>676</v>
      </c>
      <c r="G672" s="147">
        <v>180</v>
      </c>
      <c r="H672" s="184">
        <v>3.2206119162640899E-2</v>
      </c>
      <c r="I672" s="149"/>
      <c r="J672" s="150"/>
      <c r="K672" s="151">
        <v>83</v>
      </c>
      <c r="L672" s="185">
        <v>0.49112426035502965</v>
      </c>
      <c r="M672" s="151">
        <v>71</v>
      </c>
      <c r="N672" s="185">
        <v>0.45806451612903226</v>
      </c>
      <c r="O672" s="150"/>
      <c r="P672" s="91"/>
      <c r="Q672" s="153">
        <v>16</v>
      </c>
      <c r="R672" s="186">
        <v>2.8520499108734401E-2</v>
      </c>
      <c r="S672" s="153">
        <v>10</v>
      </c>
      <c r="T672" s="186">
        <v>2.1367521367521368E-2</v>
      </c>
      <c r="U672" s="91"/>
      <c r="V672" s="155"/>
      <c r="W672" s="156"/>
      <c r="X672" s="187"/>
      <c r="Y672" s="156"/>
      <c r="Z672" s="187"/>
      <c r="AA672" s="92"/>
    </row>
    <row r="673" spans="1:27" s="74" customFormat="1" ht="24">
      <c r="A673" s="75"/>
      <c r="B673" s="96"/>
      <c r="C673" s="554"/>
      <c r="D673" s="554"/>
      <c r="E673" s="147">
        <v>2</v>
      </c>
      <c r="F673" s="94" t="s">
        <v>677</v>
      </c>
      <c r="G673" s="147">
        <v>5180</v>
      </c>
      <c r="H673" s="184">
        <v>0.92682054034711026</v>
      </c>
      <c r="I673" s="149"/>
      <c r="J673" s="150"/>
      <c r="K673" s="151">
        <v>81</v>
      </c>
      <c r="L673" s="185">
        <v>0.47928994082840243</v>
      </c>
      <c r="M673" s="151">
        <v>81</v>
      </c>
      <c r="N673" s="185">
        <v>0.52258064516129032</v>
      </c>
      <c r="O673" s="150"/>
      <c r="P673" s="91"/>
      <c r="Q673" s="153">
        <v>528</v>
      </c>
      <c r="R673" s="186">
        <v>0.94117647058823539</v>
      </c>
      <c r="S673" s="153">
        <v>442</v>
      </c>
      <c r="T673" s="186">
        <v>0.94444444444444442</v>
      </c>
      <c r="U673" s="91"/>
      <c r="V673" s="155"/>
      <c r="W673" s="156">
        <v>2077</v>
      </c>
      <c r="X673" s="187">
        <v>0.95670198065407641</v>
      </c>
      <c r="Y673" s="156">
        <v>1971</v>
      </c>
      <c r="Z673" s="187">
        <v>0.95447941888619847</v>
      </c>
      <c r="AA673" s="92"/>
    </row>
    <row r="674" spans="1:27" s="74" customFormat="1">
      <c r="A674" s="75"/>
      <c r="B674" s="96"/>
      <c r="C674" s="555"/>
      <c r="D674" s="555"/>
      <c r="E674" s="147"/>
      <c r="F674" s="94" t="s">
        <v>150</v>
      </c>
      <c r="G674" s="147">
        <v>5589</v>
      </c>
      <c r="H674" s="147">
        <v>210</v>
      </c>
      <c r="I674" s="149"/>
      <c r="J674" s="150"/>
      <c r="K674" s="151">
        <v>169</v>
      </c>
      <c r="L674" s="151">
        <v>3</v>
      </c>
      <c r="M674" s="151">
        <v>155</v>
      </c>
      <c r="N674" s="151">
        <v>1</v>
      </c>
      <c r="O674" s="150"/>
      <c r="P674" s="91"/>
      <c r="Q674" s="153">
        <v>561</v>
      </c>
      <c r="R674" s="153">
        <v>14</v>
      </c>
      <c r="S674" s="153">
        <v>468</v>
      </c>
      <c r="T674" s="153">
        <v>11</v>
      </c>
      <c r="U674" s="91"/>
      <c r="V674" s="155"/>
      <c r="W674" s="156">
        <v>2171</v>
      </c>
      <c r="X674" s="156">
        <v>85</v>
      </c>
      <c r="Y674" s="156">
        <v>2065</v>
      </c>
      <c r="Z674" s="156">
        <v>94</v>
      </c>
      <c r="AA674" s="158"/>
    </row>
    <row r="675" spans="1:27" s="74" customFormat="1">
      <c r="A675" s="75"/>
      <c r="B675" s="96"/>
      <c r="C675" s="549" t="s">
        <v>678</v>
      </c>
      <c r="D675" s="549" t="s">
        <v>1325</v>
      </c>
      <c r="E675" s="181"/>
      <c r="F675" s="390" t="s">
        <v>150</v>
      </c>
      <c r="G675" s="181">
        <v>5278</v>
      </c>
      <c r="H675" s="163">
        <v>521</v>
      </c>
      <c r="I675" s="149"/>
      <c r="J675" s="150"/>
      <c r="K675" s="165">
        <v>81</v>
      </c>
      <c r="L675" s="165">
        <v>91</v>
      </c>
      <c r="M675" s="167">
        <v>81</v>
      </c>
      <c r="N675" s="167">
        <v>75</v>
      </c>
      <c r="O675" s="150"/>
      <c r="P675" s="91"/>
      <c r="Q675" s="169">
        <v>534</v>
      </c>
      <c r="R675" s="169">
        <v>41</v>
      </c>
      <c r="S675" s="171">
        <v>443</v>
      </c>
      <c r="T675" s="171">
        <v>36</v>
      </c>
      <c r="U675" s="91"/>
      <c r="V675" s="155"/>
      <c r="W675" s="173">
        <v>2114</v>
      </c>
      <c r="X675" s="173">
        <v>142</v>
      </c>
      <c r="Y675" s="175">
        <v>2023</v>
      </c>
      <c r="Z675" s="175">
        <v>136</v>
      </c>
      <c r="AA675" s="92"/>
    </row>
    <row r="676" spans="1:27" s="74" customFormat="1">
      <c r="A676" s="75"/>
      <c r="B676" s="96"/>
      <c r="C676" s="549"/>
      <c r="D676" s="549"/>
      <c r="E676" s="181"/>
      <c r="F676" s="390" t="s">
        <v>376</v>
      </c>
      <c r="G676" s="181">
        <v>10.71</v>
      </c>
      <c r="H676" s="163">
        <v>0.1</v>
      </c>
      <c r="I676" s="149"/>
      <c r="J676" s="150"/>
      <c r="K676" s="165">
        <v>8.3699999999999992</v>
      </c>
      <c r="L676" s="165">
        <v>0.59</v>
      </c>
      <c r="M676" s="167">
        <v>6.77</v>
      </c>
      <c r="N676" s="167">
        <v>0.56000000000000005</v>
      </c>
      <c r="O676" s="150"/>
      <c r="P676" s="91"/>
      <c r="Q676" s="169">
        <v>11.86</v>
      </c>
      <c r="R676" s="169">
        <v>0.33</v>
      </c>
      <c r="S676" s="171">
        <v>11.82</v>
      </c>
      <c r="T676" s="171">
        <v>0.35</v>
      </c>
      <c r="U676" s="91"/>
      <c r="V676" s="155"/>
      <c r="W676" s="173">
        <v>10.57</v>
      </c>
      <c r="X676" s="173">
        <v>0.16</v>
      </c>
      <c r="Y676" s="175">
        <v>10.55</v>
      </c>
      <c r="Z676" s="175">
        <v>0.16</v>
      </c>
      <c r="AA676" s="92"/>
    </row>
    <row r="677" spans="1:27" s="74" customFormat="1">
      <c r="A677" s="75"/>
      <c r="B677" s="96"/>
      <c r="C677" s="549"/>
      <c r="D677" s="549"/>
      <c r="E677" s="181"/>
      <c r="F677" s="390" t="s">
        <v>186</v>
      </c>
      <c r="G677" s="181">
        <v>0</v>
      </c>
      <c r="H677" s="163">
        <v>72</v>
      </c>
      <c r="I677" s="149"/>
      <c r="J677" s="150"/>
      <c r="K677" s="165">
        <v>0</v>
      </c>
      <c r="L677" s="165">
        <v>21</v>
      </c>
      <c r="M677" s="167">
        <v>0</v>
      </c>
      <c r="N677" s="167">
        <v>21</v>
      </c>
      <c r="O677" s="150"/>
      <c r="P677" s="91"/>
      <c r="Q677" s="169">
        <v>0</v>
      </c>
      <c r="R677" s="169">
        <v>53</v>
      </c>
      <c r="S677" s="171">
        <v>0</v>
      </c>
      <c r="T677" s="171">
        <v>48</v>
      </c>
      <c r="U677" s="91"/>
      <c r="V677" s="155"/>
      <c r="W677" s="173">
        <v>0</v>
      </c>
      <c r="X677" s="173">
        <v>72</v>
      </c>
      <c r="Y677" s="175">
        <v>0</v>
      </c>
      <c r="Z677" s="175">
        <v>72</v>
      </c>
      <c r="AA677" s="158"/>
    </row>
    <row r="678" spans="1:27" s="74" customFormat="1">
      <c r="A678" s="75"/>
      <c r="B678" s="96"/>
      <c r="C678" s="549"/>
      <c r="D678" s="549"/>
      <c r="E678" s="181"/>
      <c r="F678" s="390" t="s">
        <v>187</v>
      </c>
      <c r="G678" s="181">
        <v>10</v>
      </c>
      <c r="H678" s="163">
        <v>12</v>
      </c>
      <c r="I678" s="149"/>
      <c r="J678" s="150"/>
      <c r="K678" s="165">
        <v>9</v>
      </c>
      <c r="L678" s="165">
        <v>9</v>
      </c>
      <c r="M678" s="167">
        <v>6</v>
      </c>
      <c r="N678" s="167">
        <v>1</v>
      </c>
      <c r="O678" s="150"/>
      <c r="P678" s="91"/>
      <c r="Q678" s="169">
        <v>12</v>
      </c>
      <c r="R678" s="169">
        <v>12</v>
      </c>
      <c r="S678" s="171">
        <v>12</v>
      </c>
      <c r="T678" s="171">
        <v>12</v>
      </c>
      <c r="U678" s="91"/>
      <c r="V678" s="155"/>
      <c r="W678" s="173">
        <v>10</v>
      </c>
      <c r="X678" s="173">
        <v>12</v>
      </c>
      <c r="Y678" s="175">
        <v>11</v>
      </c>
      <c r="Z678" s="175">
        <v>12</v>
      </c>
      <c r="AA678" s="92"/>
    </row>
    <row r="679" spans="1:27" s="74" customFormat="1">
      <c r="A679" s="75"/>
      <c r="B679" s="96"/>
      <c r="C679" s="548" t="s">
        <v>679</v>
      </c>
      <c r="D679" s="548" t="s">
        <v>1326</v>
      </c>
      <c r="E679" s="177">
        <v>0</v>
      </c>
      <c r="F679" s="389" t="s">
        <v>323</v>
      </c>
      <c r="G679" s="177">
        <v>1916</v>
      </c>
      <c r="H679" s="148">
        <v>0.35117302052785926</v>
      </c>
      <c r="I679" s="149"/>
      <c r="J679" s="150"/>
      <c r="K679" s="178">
        <v>74</v>
      </c>
      <c r="L679" s="152">
        <v>0.44848484848484849</v>
      </c>
      <c r="M679" s="178">
        <v>50</v>
      </c>
      <c r="N679" s="152">
        <v>0.33333333333333326</v>
      </c>
      <c r="O679" s="150"/>
      <c r="P679" s="91"/>
      <c r="Q679" s="179">
        <v>202</v>
      </c>
      <c r="R679" s="154">
        <v>0.36462093862815886</v>
      </c>
      <c r="S679" s="179">
        <v>170</v>
      </c>
      <c r="T679" s="154">
        <v>0.37280701754385964</v>
      </c>
      <c r="U679" s="91"/>
      <c r="V679" s="155"/>
      <c r="W679" s="180">
        <v>700</v>
      </c>
      <c r="X679" s="157">
        <v>0.33143939393939392</v>
      </c>
      <c r="Y679" s="180">
        <v>718</v>
      </c>
      <c r="Z679" s="157">
        <v>0.35597421913733274</v>
      </c>
      <c r="AA679" s="92"/>
    </row>
    <row r="680" spans="1:27" s="74" customFormat="1">
      <c r="A680" s="75"/>
      <c r="B680" s="96"/>
      <c r="C680" s="548"/>
      <c r="D680" s="548"/>
      <c r="E680" s="177">
        <v>1</v>
      </c>
      <c r="F680" s="389" t="s">
        <v>148</v>
      </c>
      <c r="G680" s="177">
        <v>3540</v>
      </c>
      <c r="H680" s="148">
        <v>0.64882697947214085</v>
      </c>
      <c r="I680" s="149"/>
      <c r="J680" s="150"/>
      <c r="K680" s="178">
        <v>91</v>
      </c>
      <c r="L680" s="152">
        <v>0.55151515151515151</v>
      </c>
      <c r="M680" s="178">
        <v>100</v>
      </c>
      <c r="N680" s="152">
        <v>0.66666666666666652</v>
      </c>
      <c r="O680" s="150"/>
      <c r="P680" s="91"/>
      <c r="Q680" s="179">
        <v>352</v>
      </c>
      <c r="R680" s="154">
        <v>0.63537906137184119</v>
      </c>
      <c r="S680" s="179">
        <v>286</v>
      </c>
      <c r="T680" s="154">
        <v>0.6271929824561403</v>
      </c>
      <c r="U680" s="91"/>
      <c r="V680" s="155"/>
      <c r="W680" s="180">
        <v>1412</v>
      </c>
      <c r="X680" s="157">
        <v>0.66856060606060608</v>
      </c>
      <c r="Y680" s="180">
        <v>1299</v>
      </c>
      <c r="Z680" s="157">
        <v>0.64402578086266726</v>
      </c>
      <c r="AA680" s="158"/>
    </row>
    <row r="681" spans="1:27" s="74" customFormat="1">
      <c r="A681" s="75"/>
      <c r="B681" s="96"/>
      <c r="C681" s="548"/>
      <c r="D681" s="548"/>
      <c r="E681" s="177"/>
      <c r="F681" s="389" t="s">
        <v>150</v>
      </c>
      <c r="G681" s="177">
        <v>5456</v>
      </c>
      <c r="H681" s="159">
        <v>343</v>
      </c>
      <c r="I681" s="149"/>
      <c r="J681" s="150"/>
      <c r="K681" s="178">
        <v>165</v>
      </c>
      <c r="L681" s="160">
        <v>7</v>
      </c>
      <c r="M681" s="178">
        <v>150</v>
      </c>
      <c r="N681" s="160">
        <v>6</v>
      </c>
      <c r="O681" s="150"/>
      <c r="P681" s="91"/>
      <c r="Q681" s="179">
        <v>554</v>
      </c>
      <c r="R681" s="161">
        <v>21</v>
      </c>
      <c r="S681" s="179">
        <v>456</v>
      </c>
      <c r="T681" s="161">
        <v>23</v>
      </c>
      <c r="U681" s="91"/>
      <c r="V681" s="155"/>
      <c r="W681" s="180">
        <v>2112</v>
      </c>
      <c r="X681" s="162">
        <v>144</v>
      </c>
      <c r="Y681" s="180">
        <v>2017</v>
      </c>
      <c r="Z681" s="162">
        <v>142</v>
      </c>
      <c r="AA681" s="92"/>
    </row>
    <row r="682" spans="1:27" s="74" customFormat="1">
      <c r="A682" s="75"/>
      <c r="B682" s="96"/>
      <c r="C682" s="549" t="s">
        <v>680</v>
      </c>
      <c r="D682" s="549" t="s">
        <v>1327</v>
      </c>
      <c r="E682" s="181"/>
      <c r="F682" s="390" t="s">
        <v>150</v>
      </c>
      <c r="G682" s="181">
        <v>3610</v>
      </c>
      <c r="H682" s="163">
        <v>2189</v>
      </c>
      <c r="I682" s="149"/>
      <c r="J682" s="150"/>
      <c r="K682" s="165">
        <v>92</v>
      </c>
      <c r="L682" s="165">
        <v>80</v>
      </c>
      <c r="M682" s="167">
        <v>103</v>
      </c>
      <c r="N682" s="167">
        <v>53</v>
      </c>
      <c r="O682" s="150"/>
      <c r="P682" s="91"/>
      <c r="Q682" s="169">
        <v>358</v>
      </c>
      <c r="R682" s="169">
        <v>217</v>
      </c>
      <c r="S682" s="171">
        <v>293</v>
      </c>
      <c r="T682" s="171">
        <v>186</v>
      </c>
      <c r="U682" s="91"/>
      <c r="V682" s="155"/>
      <c r="W682" s="173">
        <v>1441</v>
      </c>
      <c r="X682" s="173">
        <v>815</v>
      </c>
      <c r="Y682" s="175">
        <v>1323</v>
      </c>
      <c r="Z682" s="175">
        <v>836</v>
      </c>
      <c r="AA682" s="92"/>
    </row>
    <row r="683" spans="1:27" s="74" customFormat="1">
      <c r="A683" s="75"/>
      <c r="B683" s="96"/>
      <c r="C683" s="549"/>
      <c r="D683" s="549"/>
      <c r="E683" s="181"/>
      <c r="F683" s="390" t="s">
        <v>376</v>
      </c>
      <c r="G683" s="181">
        <v>4.49</v>
      </c>
      <c r="H683" s="163">
        <v>7.0000000000000007E-2</v>
      </c>
      <c r="I683" s="149"/>
      <c r="J683" s="150"/>
      <c r="K683" s="165">
        <v>3.32</v>
      </c>
      <c r="L683" s="165">
        <v>0.41</v>
      </c>
      <c r="M683" s="167">
        <v>2.75</v>
      </c>
      <c r="N683" s="167">
        <v>0.34</v>
      </c>
      <c r="O683" s="150"/>
      <c r="P683" s="91"/>
      <c r="Q683" s="169">
        <v>4.09</v>
      </c>
      <c r="R683" s="169">
        <v>0.21</v>
      </c>
      <c r="S683" s="171">
        <v>4.1500000000000004</v>
      </c>
      <c r="T683" s="171">
        <v>0.25</v>
      </c>
      <c r="U683" s="91"/>
      <c r="V683" s="155"/>
      <c r="W683" s="173">
        <v>4.63</v>
      </c>
      <c r="X683" s="173">
        <v>0.11</v>
      </c>
      <c r="Y683" s="175">
        <v>4.7300000000000004</v>
      </c>
      <c r="Z683" s="175">
        <v>0.11</v>
      </c>
      <c r="AA683" s="158"/>
    </row>
    <row r="684" spans="1:27" s="74" customFormat="1">
      <c r="A684" s="75"/>
      <c r="B684" s="96"/>
      <c r="C684" s="549"/>
      <c r="D684" s="549"/>
      <c r="E684" s="181"/>
      <c r="F684" s="390" t="s">
        <v>186</v>
      </c>
      <c r="G684" s="181">
        <v>0</v>
      </c>
      <c r="H684" s="163">
        <v>36</v>
      </c>
      <c r="I684" s="149"/>
      <c r="J684" s="150"/>
      <c r="K684" s="165">
        <v>0</v>
      </c>
      <c r="L684" s="165">
        <v>17</v>
      </c>
      <c r="M684" s="167">
        <v>0</v>
      </c>
      <c r="N684" s="167">
        <v>12</v>
      </c>
      <c r="O684" s="150"/>
      <c r="P684" s="91"/>
      <c r="Q684" s="169">
        <v>0</v>
      </c>
      <c r="R684" s="169">
        <v>24</v>
      </c>
      <c r="S684" s="171">
        <v>0</v>
      </c>
      <c r="T684" s="171">
        <v>30</v>
      </c>
      <c r="U684" s="91"/>
      <c r="V684" s="155"/>
      <c r="W684" s="173">
        <v>0</v>
      </c>
      <c r="X684" s="173">
        <v>36</v>
      </c>
      <c r="Y684" s="175">
        <v>0</v>
      </c>
      <c r="Z684" s="175">
        <v>24</v>
      </c>
      <c r="AA684" s="92"/>
    </row>
    <row r="685" spans="1:27" s="74" customFormat="1">
      <c r="A685" s="75"/>
      <c r="B685" s="96"/>
      <c r="C685" s="549"/>
      <c r="D685" s="549"/>
      <c r="E685" s="181"/>
      <c r="F685" s="390" t="s">
        <v>187</v>
      </c>
      <c r="G685" s="181">
        <v>4</v>
      </c>
      <c r="H685" s="163">
        <v>0</v>
      </c>
      <c r="I685" s="149"/>
      <c r="J685" s="150"/>
      <c r="K685" s="165">
        <v>1</v>
      </c>
      <c r="L685" s="165">
        <v>0</v>
      </c>
      <c r="M685" s="167">
        <v>1</v>
      </c>
      <c r="N685" s="167">
        <v>0</v>
      </c>
      <c r="O685" s="150"/>
      <c r="P685" s="91"/>
      <c r="Q685" s="169">
        <v>3</v>
      </c>
      <c r="R685" s="169">
        <v>0</v>
      </c>
      <c r="S685" s="171">
        <v>3</v>
      </c>
      <c r="T685" s="171">
        <v>0</v>
      </c>
      <c r="U685" s="91"/>
      <c r="V685" s="155"/>
      <c r="W685" s="173">
        <v>4</v>
      </c>
      <c r="X685" s="173">
        <v>0</v>
      </c>
      <c r="Y685" s="175">
        <v>4</v>
      </c>
      <c r="Z685" s="175">
        <v>0</v>
      </c>
      <c r="AA685" s="92"/>
    </row>
    <row r="686" spans="1:27" s="74" customFormat="1">
      <c r="A686" s="75"/>
      <c r="B686" s="96"/>
      <c r="C686" s="548" t="s">
        <v>681</v>
      </c>
      <c r="D686" s="548" t="s">
        <v>1328</v>
      </c>
      <c r="E686" s="177">
        <v>0</v>
      </c>
      <c r="F686" s="389" t="s">
        <v>149</v>
      </c>
      <c r="G686" s="177">
        <v>859</v>
      </c>
      <c r="H686" s="148">
        <v>0.15444084861560589</v>
      </c>
      <c r="I686" s="149"/>
      <c r="J686" s="150"/>
      <c r="K686" s="178">
        <v>18</v>
      </c>
      <c r="L686" s="152">
        <v>0.14173228346456695</v>
      </c>
      <c r="M686" s="178">
        <v>28</v>
      </c>
      <c r="N686" s="152">
        <v>0.23728813559322035</v>
      </c>
      <c r="O686" s="150"/>
      <c r="P686" s="91"/>
      <c r="Q686" s="179">
        <v>71</v>
      </c>
      <c r="R686" s="154">
        <v>0.125</v>
      </c>
      <c r="S686" s="179">
        <v>66</v>
      </c>
      <c r="T686" s="154">
        <v>0.14102564102564102</v>
      </c>
      <c r="U686" s="91"/>
      <c r="V686" s="155"/>
      <c r="W686" s="180">
        <v>337</v>
      </c>
      <c r="X686" s="157">
        <v>0.15444546287809349</v>
      </c>
      <c r="Y686" s="180">
        <v>339</v>
      </c>
      <c r="Z686" s="157">
        <v>0.16165951359084407</v>
      </c>
      <c r="AA686" s="158"/>
    </row>
    <row r="687" spans="1:27" s="74" customFormat="1">
      <c r="A687" s="75"/>
      <c r="B687" s="96"/>
      <c r="C687" s="548"/>
      <c r="D687" s="548"/>
      <c r="E687" s="177">
        <v>1</v>
      </c>
      <c r="F687" s="389" t="s">
        <v>148</v>
      </c>
      <c r="G687" s="177">
        <v>4703</v>
      </c>
      <c r="H687" s="148">
        <v>0.84555915138439419</v>
      </c>
      <c r="I687" s="149"/>
      <c r="J687" s="150"/>
      <c r="K687" s="178">
        <v>109</v>
      </c>
      <c r="L687" s="152">
        <v>0.85826771653543321</v>
      </c>
      <c r="M687" s="178">
        <v>90</v>
      </c>
      <c r="N687" s="152">
        <v>0.76271186440677963</v>
      </c>
      <c r="O687" s="150"/>
      <c r="P687" s="91"/>
      <c r="Q687" s="179">
        <v>497</v>
      </c>
      <c r="R687" s="154">
        <v>0.875</v>
      </c>
      <c r="S687" s="179">
        <v>402</v>
      </c>
      <c r="T687" s="154">
        <v>0.85897435897435903</v>
      </c>
      <c r="U687" s="91"/>
      <c r="V687" s="155"/>
      <c r="W687" s="180">
        <v>1845</v>
      </c>
      <c r="X687" s="157">
        <v>0.84555453712190654</v>
      </c>
      <c r="Y687" s="180">
        <v>1758</v>
      </c>
      <c r="Z687" s="157">
        <v>0.83834048640915593</v>
      </c>
      <c r="AA687" s="92"/>
    </row>
    <row r="688" spans="1:27" s="74" customFormat="1">
      <c r="A688" s="75"/>
      <c r="B688" s="96"/>
      <c r="C688" s="548"/>
      <c r="D688" s="548"/>
      <c r="E688" s="177"/>
      <c r="F688" s="389" t="s">
        <v>150</v>
      </c>
      <c r="G688" s="177">
        <v>5562</v>
      </c>
      <c r="H688" s="159">
        <v>237</v>
      </c>
      <c r="I688" s="149"/>
      <c r="J688" s="150"/>
      <c r="K688" s="178">
        <v>127</v>
      </c>
      <c r="L688" s="160">
        <v>45</v>
      </c>
      <c r="M688" s="178">
        <v>118</v>
      </c>
      <c r="N688" s="160">
        <v>38</v>
      </c>
      <c r="O688" s="150"/>
      <c r="P688" s="91"/>
      <c r="Q688" s="179">
        <v>568</v>
      </c>
      <c r="R688" s="161">
        <v>7</v>
      </c>
      <c r="S688" s="179">
        <v>468</v>
      </c>
      <c r="T688" s="161">
        <v>11</v>
      </c>
      <c r="U688" s="91"/>
      <c r="V688" s="155"/>
      <c r="W688" s="180">
        <v>2182</v>
      </c>
      <c r="X688" s="162">
        <v>74</v>
      </c>
      <c r="Y688" s="180">
        <v>2097</v>
      </c>
      <c r="Z688" s="162">
        <v>62</v>
      </c>
      <c r="AA688" s="92"/>
    </row>
    <row r="689" spans="1:27" s="74" customFormat="1">
      <c r="A689" s="75"/>
      <c r="B689" s="96"/>
      <c r="C689" s="549" t="s">
        <v>682</v>
      </c>
      <c r="D689" s="549" t="s">
        <v>1329</v>
      </c>
      <c r="E689" s="181">
        <v>0</v>
      </c>
      <c r="F689" s="390" t="s">
        <v>149</v>
      </c>
      <c r="G689" s="181">
        <v>4804</v>
      </c>
      <c r="H689" s="164">
        <v>0.86777456647398854</v>
      </c>
      <c r="I689" s="149"/>
      <c r="J689" s="150"/>
      <c r="K689" s="165">
        <v>119</v>
      </c>
      <c r="L689" s="166">
        <v>0.93700787401574814</v>
      </c>
      <c r="M689" s="167">
        <v>95</v>
      </c>
      <c r="N689" s="168">
        <v>0.81896551724137923</v>
      </c>
      <c r="O689" s="150"/>
      <c r="P689" s="91"/>
      <c r="Q689" s="169">
        <v>511</v>
      </c>
      <c r="R689" s="170">
        <v>0.90282685512367489</v>
      </c>
      <c r="S689" s="171">
        <v>416</v>
      </c>
      <c r="T689" s="172">
        <v>0.89079229122055681</v>
      </c>
      <c r="U689" s="91"/>
      <c r="V689" s="155"/>
      <c r="W689" s="173">
        <v>1867</v>
      </c>
      <c r="X689" s="174">
        <v>0.85878564857405704</v>
      </c>
      <c r="Y689" s="175">
        <v>1794</v>
      </c>
      <c r="Z689" s="176">
        <v>0.86084452975047976</v>
      </c>
      <c r="AA689" s="158"/>
    </row>
    <row r="690" spans="1:27" s="74" customFormat="1">
      <c r="A690" s="75"/>
      <c r="B690" s="96"/>
      <c r="C690" s="549"/>
      <c r="D690" s="549"/>
      <c r="E690" s="181">
        <v>1</v>
      </c>
      <c r="F690" s="390" t="s">
        <v>148</v>
      </c>
      <c r="G690" s="181">
        <v>732</v>
      </c>
      <c r="H690" s="164">
        <v>0.13222543352601157</v>
      </c>
      <c r="I690" s="149"/>
      <c r="J690" s="150"/>
      <c r="K690" s="165">
        <v>8</v>
      </c>
      <c r="L690" s="166">
        <v>6.2992125984251968E-2</v>
      </c>
      <c r="M690" s="167">
        <v>21</v>
      </c>
      <c r="N690" s="168">
        <v>0.18103448275862066</v>
      </c>
      <c r="O690" s="150"/>
      <c r="P690" s="91"/>
      <c r="Q690" s="169">
        <v>55</v>
      </c>
      <c r="R690" s="170">
        <v>9.7173144876325085E-2</v>
      </c>
      <c r="S690" s="171">
        <v>51</v>
      </c>
      <c r="T690" s="172">
        <v>0.10920770877944326</v>
      </c>
      <c r="U690" s="91"/>
      <c r="V690" s="155"/>
      <c r="W690" s="173">
        <v>307</v>
      </c>
      <c r="X690" s="174">
        <v>0.14121435142594296</v>
      </c>
      <c r="Y690" s="175">
        <v>290</v>
      </c>
      <c r="Z690" s="176">
        <v>0.13915547024952016</v>
      </c>
      <c r="AA690" s="92"/>
    </row>
    <row r="691" spans="1:27" s="74" customFormat="1">
      <c r="A691" s="75"/>
      <c r="B691" s="96"/>
      <c r="C691" s="549"/>
      <c r="D691" s="549"/>
      <c r="E691" s="181"/>
      <c r="F691" s="390" t="s">
        <v>150</v>
      </c>
      <c r="G691" s="181">
        <v>5536</v>
      </c>
      <c r="H691" s="163">
        <v>263</v>
      </c>
      <c r="I691" s="149"/>
      <c r="J691" s="150"/>
      <c r="K691" s="165">
        <v>127</v>
      </c>
      <c r="L691" s="165">
        <v>45</v>
      </c>
      <c r="M691" s="167">
        <v>116</v>
      </c>
      <c r="N691" s="167">
        <v>40</v>
      </c>
      <c r="O691" s="150"/>
      <c r="P691" s="91"/>
      <c r="Q691" s="169">
        <v>566</v>
      </c>
      <c r="R691" s="169">
        <v>9</v>
      </c>
      <c r="S691" s="171">
        <v>467</v>
      </c>
      <c r="T691" s="171">
        <v>12</v>
      </c>
      <c r="U691" s="91"/>
      <c r="V691" s="155"/>
      <c r="W691" s="173">
        <v>2174</v>
      </c>
      <c r="X691" s="173">
        <v>82</v>
      </c>
      <c r="Y691" s="175">
        <v>2084</v>
      </c>
      <c r="Z691" s="175">
        <v>75</v>
      </c>
      <c r="AA691" s="92"/>
    </row>
    <row r="692" spans="1:27" s="74" customFormat="1">
      <c r="A692" s="75"/>
      <c r="B692" s="96"/>
      <c r="C692" s="548" t="s">
        <v>683</v>
      </c>
      <c r="D692" s="548" t="s">
        <v>1330</v>
      </c>
      <c r="E692" s="177"/>
      <c r="F692" s="389" t="s">
        <v>150</v>
      </c>
      <c r="G692" s="177">
        <v>708</v>
      </c>
      <c r="H692" s="159">
        <v>5091</v>
      </c>
      <c r="I692" s="149"/>
      <c r="J692" s="150"/>
      <c r="K692" s="178">
        <v>8</v>
      </c>
      <c r="L692" s="160">
        <v>164</v>
      </c>
      <c r="M692" s="178">
        <v>21</v>
      </c>
      <c r="N692" s="160">
        <v>135</v>
      </c>
      <c r="O692" s="150"/>
      <c r="P692" s="91"/>
      <c r="Q692" s="179">
        <v>55</v>
      </c>
      <c r="R692" s="161">
        <v>520</v>
      </c>
      <c r="S692" s="179">
        <v>48</v>
      </c>
      <c r="T692" s="161">
        <v>431</v>
      </c>
      <c r="U692" s="91"/>
      <c r="V692" s="155"/>
      <c r="W692" s="180">
        <v>296</v>
      </c>
      <c r="X692" s="162">
        <v>1960</v>
      </c>
      <c r="Y692" s="180">
        <v>280</v>
      </c>
      <c r="Z692" s="162">
        <v>1879</v>
      </c>
      <c r="AA692" s="158"/>
    </row>
    <row r="693" spans="1:27" s="74" customFormat="1">
      <c r="A693" s="75"/>
      <c r="B693" s="96"/>
      <c r="C693" s="548"/>
      <c r="D693" s="548"/>
      <c r="E693" s="177"/>
      <c r="F693" s="389" t="s">
        <v>376</v>
      </c>
      <c r="G693" s="177">
        <v>13.6</v>
      </c>
      <c r="H693" s="159">
        <v>0.18</v>
      </c>
      <c r="I693" s="149"/>
      <c r="J693" s="150"/>
      <c r="K693" s="178">
        <v>12.25</v>
      </c>
      <c r="L693" s="160">
        <v>0.25</v>
      </c>
      <c r="M693" s="178">
        <v>12</v>
      </c>
      <c r="N693" s="160">
        <v>0.17</v>
      </c>
      <c r="O693" s="150"/>
      <c r="P693" s="91"/>
      <c r="Q693" s="179">
        <v>13.35</v>
      </c>
      <c r="R693" s="161">
        <v>0.65</v>
      </c>
      <c r="S693" s="179">
        <v>14.71</v>
      </c>
      <c r="T693" s="161">
        <v>0.73</v>
      </c>
      <c r="U693" s="91"/>
      <c r="V693" s="155"/>
      <c r="W693" s="180">
        <v>14.06</v>
      </c>
      <c r="X693" s="162">
        <v>0.28999999999999998</v>
      </c>
      <c r="Y693" s="180">
        <v>13.13</v>
      </c>
      <c r="Z693" s="162">
        <v>0.26</v>
      </c>
      <c r="AA693" s="92"/>
    </row>
    <row r="694" spans="1:27" s="74" customFormat="1">
      <c r="A694" s="75"/>
      <c r="B694" s="96"/>
      <c r="C694" s="548"/>
      <c r="D694" s="548"/>
      <c r="E694" s="177"/>
      <c r="F694" s="389" t="s">
        <v>186</v>
      </c>
      <c r="G694" s="177">
        <v>0</v>
      </c>
      <c r="H694" s="159">
        <v>36</v>
      </c>
      <c r="I694" s="149"/>
      <c r="J694" s="150"/>
      <c r="K694" s="178">
        <v>12</v>
      </c>
      <c r="L694" s="160">
        <v>14</v>
      </c>
      <c r="M694" s="178">
        <v>9</v>
      </c>
      <c r="N694" s="160">
        <v>13</v>
      </c>
      <c r="O694" s="150"/>
      <c r="P694" s="91"/>
      <c r="Q694" s="179">
        <v>0</v>
      </c>
      <c r="R694" s="161">
        <v>24</v>
      </c>
      <c r="S694" s="179">
        <v>6</v>
      </c>
      <c r="T694" s="161">
        <v>30</v>
      </c>
      <c r="U694" s="91"/>
      <c r="V694" s="155"/>
      <c r="W694" s="180">
        <v>0</v>
      </c>
      <c r="X694" s="162">
        <v>36</v>
      </c>
      <c r="Y694" s="180">
        <v>0</v>
      </c>
      <c r="Z694" s="162">
        <v>36</v>
      </c>
      <c r="AA694" s="92"/>
    </row>
    <row r="695" spans="1:27" s="74" customFormat="1">
      <c r="A695" s="75"/>
      <c r="B695" s="96"/>
      <c r="C695" s="548"/>
      <c r="D695" s="548"/>
      <c r="E695" s="177"/>
      <c r="F695" s="389" t="s">
        <v>187</v>
      </c>
      <c r="G695" s="177">
        <v>12</v>
      </c>
      <c r="H695" s="159">
        <v>12</v>
      </c>
      <c r="I695" s="149"/>
      <c r="J695" s="150"/>
      <c r="K695" s="178">
        <v>12</v>
      </c>
      <c r="L695" s="160">
        <v>12</v>
      </c>
      <c r="M695" s="178">
        <v>12</v>
      </c>
      <c r="N695" s="160">
        <v>12</v>
      </c>
      <c r="O695" s="150"/>
      <c r="P695" s="91"/>
      <c r="Q695" s="179">
        <v>12</v>
      </c>
      <c r="R695" s="161">
        <v>12</v>
      </c>
      <c r="S695" s="179">
        <v>12</v>
      </c>
      <c r="T695" s="161">
        <v>12</v>
      </c>
      <c r="U695" s="91"/>
      <c r="V695" s="155"/>
      <c r="W695" s="180">
        <v>12</v>
      </c>
      <c r="X695" s="162">
        <v>12</v>
      </c>
      <c r="Y695" s="180">
        <v>12</v>
      </c>
      <c r="Z695" s="162">
        <v>12</v>
      </c>
      <c r="AA695" s="158"/>
    </row>
    <row r="696" spans="1:27" s="74" customFormat="1">
      <c r="A696" s="75"/>
      <c r="B696" s="96"/>
      <c r="C696" s="549" t="s">
        <v>684</v>
      </c>
      <c r="D696" s="549" t="s">
        <v>1331</v>
      </c>
      <c r="E696" s="181">
        <v>0</v>
      </c>
      <c r="F696" s="390" t="s">
        <v>149</v>
      </c>
      <c r="G696" s="181">
        <v>5314</v>
      </c>
      <c r="H696" s="164">
        <v>0.98938745112641957</v>
      </c>
      <c r="I696" s="149"/>
      <c r="J696" s="150"/>
      <c r="K696" s="165">
        <v>115</v>
      </c>
      <c r="L696" s="166">
        <v>0.9055118110236221</v>
      </c>
      <c r="M696" s="167">
        <v>97</v>
      </c>
      <c r="N696" s="168">
        <v>0.83620689655172409</v>
      </c>
      <c r="O696" s="150"/>
      <c r="P696" s="91"/>
      <c r="Q696" s="169">
        <v>545</v>
      </c>
      <c r="R696" s="170">
        <v>0.9873188405797102</v>
      </c>
      <c r="S696" s="171">
        <v>448</v>
      </c>
      <c r="T696" s="172">
        <v>0.98030634573304154</v>
      </c>
      <c r="U696" s="91"/>
      <c r="V696" s="155"/>
      <c r="W696" s="173">
        <v>2106</v>
      </c>
      <c r="X696" s="174">
        <v>0.99905123339658441</v>
      </c>
      <c r="Y696" s="175">
        <v>2001</v>
      </c>
      <c r="Z696" s="176">
        <v>0.99601791936286721</v>
      </c>
      <c r="AA696" s="92"/>
    </row>
    <row r="697" spans="1:27" s="74" customFormat="1">
      <c r="A697" s="75"/>
      <c r="B697" s="96"/>
      <c r="C697" s="549"/>
      <c r="D697" s="549"/>
      <c r="E697" s="181">
        <v>1</v>
      </c>
      <c r="F697" s="390" t="s">
        <v>148</v>
      </c>
      <c r="G697" s="181">
        <v>57</v>
      </c>
      <c r="H697" s="164">
        <v>1.0612548873580339E-2</v>
      </c>
      <c r="I697" s="149"/>
      <c r="J697" s="150"/>
      <c r="K697" s="165">
        <v>12</v>
      </c>
      <c r="L697" s="166">
        <v>9.4488188976377965E-2</v>
      </c>
      <c r="M697" s="167">
        <v>19</v>
      </c>
      <c r="N697" s="168">
        <v>0.16379310344827583</v>
      </c>
      <c r="O697" s="150"/>
      <c r="P697" s="91"/>
      <c r="Q697" s="169">
        <v>7</v>
      </c>
      <c r="R697" s="170">
        <v>1.2681159420289856E-2</v>
      </c>
      <c r="S697" s="171">
        <v>9</v>
      </c>
      <c r="T697" s="172">
        <v>1.9693654266958426E-2</v>
      </c>
      <c r="U697" s="91"/>
      <c r="V697" s="155"/>
      <c r="W697" s="173">
        <v>2</v>
      </c>
      <c r="X697" s="174">
        <v>9.4876660341555979E-4</v>
      </c>
      <c r="Y697" s="175">
        <v>8</v>
      </c>
      <c r="Z697" s="176">
        <v>3.9820806371329018E-3</v>
      </c>
      <c r="AA697" s="92"/>
    </row>
    <row r="698" spans="1:27" s="74" customFormat="1">
      <c r="A698" s="75"/>
      <c r="B698" s="96"/>
      <c r="C698" s="549"/>
      <c r="D698" s="549"/>
      <c r="E698" s="181"/>
      <c r="F698" s="390" t="s">
        <v>150</v>
      </c>
      <c r="G698" s="181">
        <v>5371</v>
      </c>
      <c r="H698" s="163">
        <v>428</v>
      </c>
      <c r="I698" s="149"/>
      <c r="J698" s="150"/>
      <c r="K698" s="165">
        <v>127</v>
      </c>
      <c r="L698" s="165">
        <v>45</v>
      </c>
      <c r="M698" s="167">
        <v>116</v>
      </c>
      <c r="N698" s="167">
        <v>40</v>
      </c>
      <c r="O698" s="150"/>
      <c r="P698" s="91"/>
      <c r="Q698" s="169">
        <v>552</v>
      </c>
      <c r="R698" s="169">
        <v>23</v>
      </c>
      <c r="S698" s="171">
        <v>457</v>
      </c>
      <c r="T698" s="171">
        <v>22</v>
      </c>
      <c r="U698" s="91"/>
      <c r="V698" s="155"/>
      <c r="W698" s="173">
        <v>2108</v>
      </c>
      <c r="X698" s="173">
        <v>148</v>
      </c>
      <c r="Y698" s="175">
        <v>2009</v>
      </c>
      <c r="Z698" s="175">
        <v>150</v>
      </c>
      <c r="AA698" s="158"/>
    </row>
    <row r="699" spans="1:27" s="74" customFormat="1">
      <c r="A699" s="75"/>
      <c r="B699" s="96"/>
      <c r="C699" s="548" t="s">
        <v>685</v>
      </c>
      <c r="D699" s="548" t="s">
        <v>1332</v>
      </c>
      <c r="E699" s="177">
        <v>0</v>
      </c>
      <c r="F699" s="389" t="s">
        <v>149</v>
      </c>
      <c r="G699" s="177">
        <v>4863</v>
      </c>
      <c r="H699" s="148">
        <v>0.88273733889998185</v>
      </c>
      <c r="I699" s="149"/>
      <c r="J699" s="150"/>
      <c r="K699" s="178">
        <v>124</v>
      </c>
      <c r="L699" s="152">
        <v>0.97637795275590566</v>
      </c>
      <c r="M699" s="178">
        <v>105</v>
      </c>
      <c r="N699" s="152">
        <v>0.94594594594594594</v>
      </c>
      <c r="O699" s="150"/>
      <c r="P699" s="91"/>
      <c r="Q699" s="179">
        <v>509</v>
      </c>
      <c r="R699" s="154">
        <v>0.90088495575221228</v>
      </c>
      <c r="S699" s="179">
        <v>415</v>
      </c>
      <c r="T699" s="154">
        <v>0.89247311827956988</v>
      </c>
      <c r="U699" s="91"/>
      <c r="V699" s="155"/>
      <c r="W699" s="180">
        <v>1902</v>
      </c>
      <c r="X699" s="157">
        <v>0.87609396591432509</v>
      </c>
      <c r="Y699" s="180">
        <v>1806</v>
      </c>
      <c r="Z699" s="157">
        <v>0.87330754352030937</v>
      </c>
      <c r="AA699" s="92"/>
    </row>
    <row r="700" spans="1:27" s="74" customFormat="1">
      <c r="A700" s="75"/>
      <c r="B700" s="96"/>
      <c r="C700" s="548"/>
      <c r="D700" s="548"/>
      <c r="E700" s="177">
        <v>1</v>
      </c>
      <c r="F700" s="389" t="s">
        <v>148</v>
      </c>
      <c r="G700" s="177">
        <v>646</v>
      </c>
      <c r="H700" s="148">
        <v>0.11726266110001815</v>
      </c>
      <c r="I700" s="149"/>
      <c r="J700" s="150"/>
      <c r="K700" s="178">
        <v>3</v>
      </c>
      <c r="L700" s="152">
        <v>2.3622047244094491E-2</v>
      </c>
      <c r="M700" s="178">
        <v>6</v>
      </c>
      <c r="N700" s="152">
        <v>5.405405405405405E-2</v>
      </c>
      <c r="O700" s="150"/>
      <c r="P700" s="91"/>
      <c r="Q700" s="179">
        <v>56</v>
      </c>
      <c r="R700" s="154">
        <v>9.9115044247787609E-2</v>
      </c>
      <c r="S700" s="179">
        <v>50</v>
      </c>
      <c r="T700" s="154">
        <v>0.1075268817204301</v>
      </c>
      <c r="U700" s="91"/>
      <c r="V700" s="155"/>
      <c r="W700" s="180">
        <v>269</v>
      </c>
      <c r="X700" s="157">
        <v>0.12390603408567481</v>
      </c>
      <c r="Y700" s="180">
        <v>262</v>
      </c>
      <c r="Z700" s="157">
        <v>0.12669245647969052</v>
      </c>
      <c r="AA700" s="92"/>
    </row>
    <row r="701" spans="1:27" s="74" customFormat="1">
      <c r="A701" s="75"/>
      <c r="B701" s="96"/>
      <c r="C701" s="548"/>
      <c r="D701" s="548"/>
      <c r="E701" s="177"/>
      <c r="F701" s="389" t="s">
        <v>150</v>
      </c>
      <c r="G701" s="177">
        <v>5509</v>
      </c>
      <c r="H701" s="159">
        <v>290</v>
      </c>
      <c r="I701" s="149"/>
      <c r="J701" s="150"/>
      <c r="K701" s="178">
        <v>127</v>
      </c>
      <c r="L701" s="160">
        <v>45</v>
      </c>
      <c r="M701" s="178">
        <v>111</v>
      </c>
      <c r="N701" s="160">
        <v>45</v>
      </c>
      <c r="O701" s="150"/>
      <c r="P701" s="91"/>
      <c r="Q701" s="179">
        <v>565</v>
      </c>
      <c r="R701" s="161">
        <v>10</v>
      </c>
      <c r="S701" s="179">
        <v>465</v>
      </c>
      <c r="T701" s="161">
        <v>14</v>
      </c>
      <c r="U701" s="91"/>
      <c r="V701" s="155"/>
      <c r="W701" s="180">
        <v>2171</v>
      </c>
      <c r="X701" s="162">
        <v>85</v>
      </c>
      <c r="Y701" s="180">
        <v>2068</v>
      </c>
      <c r="Z701" s="162">
        <v>91</v>
      </c>
      <c r="AA701" s="158"/>
    </row>
    <row r="702" spans="1:27" s="74" customFormat="1">
      <c r="A702" s="75"/>
      <c r="B702" s="96"/>
      <c r="C702" s="549" t="s">
        <v>686</v>
      </c>
      <c r="D702" s="549" t="s">
        <v>1333</v>
      </c>
      <c r="E702" s="181"/>
      <c r="F702" s="390" t="s">
        <v>150</v>
      </c>
      <c r="G702" s="181">
        <v>627</v>
      </c>
      <c r="H702" s="163">
        <v>5172</v>
      </c>
      <c r="I702" s="149"/>
      <c r="J702" s="150"/>
      <c r="K702" s="165">
        <v>3</v>
      </c>
      <c r="L702" s="165">
        <v>169</v>
      </c>
      <c r="M702" s="167">
        <v>6</v>
      </c>
      <c r="N702" s="167">
        <v>150</v>
      </c>
      <c r="O702" s="150"/>
      <c r="P702" s="91"/>
      <c r="Q702" s="169">
        <v>55</v>
      </c>
      <c r="R702" s="169">
        <v>520</v>
      </c>
      <c r="S702" s="171">
        <v>48</v>
      </c>
      <c r="T702" s="171">
        <v>431</v>
      </c>
      <c r="U702" s="91"/>
      <c r="V702" s="155"/>
      <c r="W702" s="173">
        <v>258</v>
      </c>
      <c r="X702" s="173">
        <v>1998</v>
      </c>
      <c r="Y702" s="175">
        <v>257</v>
      </c>
      <c r="Z702" s="175">
        <v>1902</v>
      </c>
      <c r="AA702" s="92"/>
    </row>
    <row r="703" spans="1:27" s="74" customFormat="1">
      <c r="A703" s="75"/>
      <c r="B703" s="96"/>
      <c r="C703" s="549"/>
      <c r="D703" s="549"/>
      <c r="E703" s="181"/>
      <c r="F703" s="390" t="s">
        <v>376</v>
      </c>
      <c r="G703" s="181">
        <v>23.41</v>
      </c>
      <c r="H703" s="163">
        <v>0.37</v>
      </c>
      <c r="I703" s="149"/>
      <c r="J703" s="150"/>
      <c r="K703" s="165">
        <v>16</v>
      </c>
      <c r="L703" s="165">
        <v>2</v>
      </c>
      <c r="M703" s="167">
        <v>15.83</v>
      </c>
      <c r="N703" s="167">
        <v>0.87</v>
      </c>
      <c r="O703" s="150"/>
      <c r="P703" s="91"/>
      <c r="Q703" s="169">
        <v>21.22</v>
      </c>
      <c r="R703" s="169">
        <v>1.02</v>
      </c>
      <c r="S703" s="171">
        <v>22.42</v>
      </c>
      <c r="T703" s="171">
        <v>1.0900000000000001</v>
      </c>
      <c r="U703" s="91"/>
      <c r="V703" s="155"/>
      <c r="W703" s="173">
        <v>24.59</v>
      </c>
      <c r="X703" s="173">
        <v>0.61</v>
      </c>
      <c r="Y703" s="175">
        <v>23.14</v>
      </c>
      <c r="Z703" s="175">
        <v>0.56000000000000005</v>
      </c>
      <c r="AA703" s="92"/>
    </row>
    <row r="704" spans="1:27" s="74" customFormat="1">
      <c r="A704" s="75"/>
      <c r="B704" s="96"/>
      <c r="C704" s="549"/>
      <c r="D704" s="549"/>
      <c r="E704" s="181"/>
      <c r="F704" s="390" t="s">
        <v>186</v>
      </c>
      <c r="G704" s="181">
        <v>2</v>
      </c>
      <c r="H704" s="163">
        <v>72</v>
      </c>
      <c r="I704" s="149"/>
      <c r="J704" s="150"/>
      <c r="K704" s="165">
        <v>12</v>
      </c>
      <c r="L704" s="165">
        <v>18</v>
      </c>
      <c r="M704" s="167">
        <v>13</v>
      </c>
      <c r="N704" s="167">
        <v>18</v>
      </c>
      <c r="O704" s="150"/>
      <c r="P704" s="91"/>
      <c r="Q704" s="169">
        <v>2</v>
      </c>
      <c r="R704" s="169">
        <v>42</v>
      </c>
      <c r="S704" s="171">
        <v>8</v>
      </c>
      <c r="T704" s="171">
        <v>45</v>
      </c>
      <c r="U704" s="91"/>
      <c r="V704" s="155"/>
      <c r="W704" s="173">
        <v>2</v>
      </c>
      <c r="X704" s="173">
        <v>72</v>
      </c>
      <c r="Y704" s="175">
        <v>2</v>
      </c>
      <c r="Z704" s="175">
        <v>72</v>
      </c>
      <c r="AA704" s="158"/>
    </row>
    <row r="705" spans="1:27" s="74" customFormat="1">
      <c r="A705" s="75"/>
      <c r="B705" s="96"/>
      <c r="C705" s="549"/>
      <c r="D705" s="549"/>
      <c r="E705" s="181"/>
      <c r="F705" s="390" t="s">
        <v>187</v>
      </c>
      <c r="G705" s="181">
        <v>24</v>
      </c>
      <c r="H705" s="163">
        <v>24</v>
      </c>
      <c r="I705" s="149"/>
      <c r="J705" s="150"/>
      <c r="K705" s="165">
        <v>18</v>
      </c>
      <c r="L705" s="165">
        <v>18</v>
      </c>
      <c r="M705" s="167">
        <v>16</v>
      </c>
      <c r="N705" s="167">
        <v>18</v>
      </c>
      <c r="O705" s="150"/>
      <c r="P705" s="91"/>
      <c r="Q705" s="169">
        <v>22</v>
      </c>
      <c r="R705" s="169">
        <v>24</v>
      </c>
      <c r="S705" s="171">
        <v>22</v>
      </c>
      <c r="T705" s="171">
        <v>24</v>
      </c>
      <c r="U705" s="91"/>
      <c r="V705" s="155"/>
      <c r="W705" s="173">
        <v>24</v>
      </c>
      <c r="X705" s="173">
        <v>24</v>
      </c>
      <c r="Y705" s="175">
        <v>24</v>
      </c>
      <c r="Z705" s="175">
        <v>24</v>
      </c>
      <c r="AA705" s="92"/>
    </row>
    <row r="706" spans="1:27" s="74" customFormat="1">
      <c r="A706" s="75"/>
      <c r="B706" s="96"/>
      <c r="C706" s="548" t="s">
        <v>687</v>
      </c>
      <c r="D706" s="548" t="s">
        <v>1335</v>
      </c>
      <c r="E706" s="177"/>
      <c r="F706" s="389" t="s">
        <v>150</v>
      </c>
      <c r="G706" s="177">
        <v>5598</v>
      </c>
      <c r="H706" s="159">
        <v>201</v>
      </c>
      <c r="I706" s="149"/>
      <c r="J706" s="150"/>
      <c r="K706" s="178">
        <v>142</v>
      </c>
      <c r="L706" s="160">
        <v>30</v>
      </c>
      <c r="M706" s="178">
        <v>133</v>
      </c>
      <c r="N706" s="160">
        <v>23</v>
      </c>
      <c r="O706" s="150"/>
      <c r="P706" s="91"/>
      <c r="Q706" s="179">
        <v>567</v>
      </c>
      <c r="R706" s="161">
        <v>8</v>
      </c>
      <c r="S706" s="179">
        <v>468</v>
      </c>
      <c r="T706" s="161">
        <v>11</v>
      </c>
      <c r="U706" s="91"/>
      <c r="V706" s="155"/>
      <c r="W706" s="180">
        <v>2190</v>
      </c>
      <c r="X706" s="162">
        <v>66</v>
      </c>
      <c r="Y706" s="180">
        <v>2096</v>
      </c>
      <c r="Z706" s="162">
        <v>63</v>
      </c>
      <c r="AA706" s="92"/>
    </row>
    <row r="707" spans="1:27" s="74" customFormat="1">
      <c r="A707" s="75"/>
      <c r="B707" s="96"/>
      <c r="C707" s="548"/>
      <c r="D707" s="548"/>
      <c r="E707" s="177"/>
      <c r="F707" s="389" t="s">
        <v>376</v>
      </c>
      <c r="G707" s="177">
        <v>5.42</v>
      </c>
      <c r="H707" s="159">
        <v>0.02</v>
      </c>
      <c r="I707" s="149"/>
      <c r="J707" s="150"/>
      <c r="K707" s="178">
        <v>5.25</v>
      </c>
      <c r="L707" s="160">
        <v>0.11</v>
      </c>
      <c r="M707" s="178">
        <v>5.2</v>
      </c>
      <c r="N707" s="160">
        <v>0.11</v>
      </c>
      <c r="O707" s="150"/>
      <c r="P707" s="91"/>
      <c r="Q707" s="179">
        <v>5.25</v>
      </c>
      <c r="R707" s="161">
        <v>0.05</v>
      </c>
      <c r="S707" s="179">
        <v>5.32</v>
      </c>
      <c r="T707" s="161">
        <v>0.06</v>
      </c>
      <c r="U707" s="91"/>
      <c r="V707" s="155"/>
      <c r="W707" s="180">
        <v>5.42</v>
      </c>
      <c r="X707" s="162">
        <v>0.03</v>
      </c>
      <c r="Y707" s="180">
        <v>5.52</v>
      </c>
      <c r="Z707" s="162">
        <v>0.04</v>
      </c>
      <c r="AA707" s="158"/>
    </row>
    <row r="708" spans="1:27" s="74" customFormat="1">
      <c r="A708" s="75"/>
      <c r="B708" s="96"/>
      <c r="C708" s="548"/>
      <c r="D708" s="548"/>
      <c r="E708" s="177"/>
      <c r="F708" s="389" t="s">
        <v>186</v>
      </c>
      <c r="G708" s="177">
        <v>0</v>
      </c>
      <c r="H708" s="159">
        <v>67</v>
      </c>
      <c r="I708" s="149"/>
      <c r="J708" s="150"/>
      <c r="K708" s="178">
        <v>0</v>
      </c>
      <c r="L708" s="160">
        <v>12</v>
      </c>
      <c r="M708" s="178">
        <v>3</v>
      </c>
      <c r="N708" s="160">
        <v>14</v>
      </c>
      <c r="O708" s="150"/>
      <c r="P708" s="91"/>
      <c r="Q708" s="179">
        <v>2</v>
      </c>
      <c r="R708" s="161">
        <v>12</v>
      </c>
      <c r="S708" s="179">
        <v>3</v>
      </c>
      <c r="T708" s="161">
        <v>13</v>
      </c>
      <c r="U708" s="91"/>
      <c r="V708" s="155"/>
      <c r="W708" s="180">
        <v>1</v>
      </c>
      <c r="X708" s="162">
        <v>36</v>
      </c>
      <c r="Y708" s="180">
        <v>3</v>
      </c>
      <c r="Z708" s="162">
        <v>67</v>
      </c>
      <c r="AA708" s="92"/>
    </row>
    <row r="709" spans="1:27" s="74" customFormat="1">
      <c r="A709" s="75"/>
      <c r="B709" s="96"/>
      <c r="C709" s="548"/>
      <c r="D709" s="548"/>
      <c r="E709" s="177"/>
      <c r="F709" s="389" t="s">
        <v>187</v>
      </c>
      <c r="G709" s="177">
        <v>6</v>
      </c>
      <c r="H709" s="159">
        <v>6</v>
      </c>
      <c r="I709" s="149"/>
      <c r="J709" s="150"/>
      <c r="K709" s="178">
        <v>5</v>
      </c>
      <c r="L709" s="160">
        <v>6</v>
      </c>
      <c r="M709" s="178">
        <v>5</v>
      </c>
      <c r="N709" s="160">
        <v>6</v>
      </c>
      <c r="O709" s="150"/>
      <c r="P709" s="91"/>
      <c r="Q709" s="179">
        <v>5</v>
      </c>
      <c r="R709" s="161">
        <v>6</v>
      </c>
      <c r="S709" s="179">
        <v>5</v>
      </c>
      <c r="T709" s="161">
        <v>6</v>
      </c>
      <c r="U709" s="91"/>
      <c r="V709" s="155"/>
      <c r="W709" s="180">
        <v>6</v>
      </c>
      <c r="X709" s="162">
        <v>6</v>
      </c>
      <c r="Y709" s="180">
        <v>6</v>
      </c>
      <c r="Z709" s="162">
        <v>6</v>
      </c>
      <c r="AA709" s="92"/>
    </row>
    <row r="710" spans="1:27" s="74" customFormat="1">
      <c r="A710" s="75"/>
      <c r="B710" s="96"/>
      <c r="C710" s="549" t="s">
        <v>688</v>
      </c>
      <c r="D710" s="549" t="s">
        <v>1334</v>
      </c>
      <c r="E710" s="181">
        <v>1</v>
      </c>
      <c r="F710" s="390" t="s">
        <v>689</v>
      </c>
      <c r="G710" s="181">
        <v>5605</v>
      </c>
      <c r="H710" s="164">
        <v>0.99150893330974699</v>
      </c>
      <c r="I710" s="149"/>
      <c r="J710" s="150"/>
      <c r="K710" s="165">
        <v>142</v>
      </c>
      <c r="L710" s="166">
        <v>0.84523809523809523</v>
      </c>
      <c r="M710" s="167">
        <v>133</v>
      </c>
      <c r="N710" s="168">
        <v>0.85806451612903212</v>
      </c>
      <c r="O710" s="150"/>
      <c r="P710" s="91"/>
      <c r="Q710" s="169">
        <v>567</v>
      </c>
      <c r="R710" s="170">
        <v>1</v>
      </c>
      <c r="S710" s="171">
        <v>470</v>
      </c>
      <c r="T710" s="172">
        <v>1</v>
      </c>
      <c r="U710" s="91"/>
      <c r="V710" s="155"/>
      <c r="W710" s="173"/>
      <c r="X710" s="174"/>
      <c r="Y710" s="175">
        <v>2098</v>
      </c>
      <c r="Z710" s="176">
        <v>1</v>
      </c>
      <c r="AA710" s="158"/>
    </row>
    <row r="711" spans="1:27" s="74" customFormat="1">
      <c r="A711" s="75"/>
      <c r="B711" s="96"/>
      <c r="C711" s="549"/>
      <c r="D711" s="549"/>
      <c r="E711" s="181">
        <v>2</v>
      </c>
      <c r="F711" s="390" t="s">
        <v>690</v>
      </c>
      <c r="G711" s="181">
        <v>48</v>
      </c>
      <c r="H711" s="164">
        <v>8.4910666902529627E-3</v>
      </c>
      <c r="I711" s="149"/>
      <c r="J711" s="150"/>
      <c r="K711" s="165">
        <v>26</v>
      </c>
      <c r="L711" s="166">
        <v>0.15476190476190477</v>
      </c>
      <c r="M711" s="167">
        <v>22</v>
      </c>
      <c r="N711" s="168">
        <v>0.14193548387096774</v>
      </c>
      <c r="O711" s="150"/>
      <c r="P711" s="91"/>
      <c r="Q711" s="169"/>
      <c r="R711" s="170"/>
      <c r="S711" s="171"/>
      <c r="T711" s="172"/>
      <c r="U711" s="91"/>
      <c r="V711" s="155"/>
      <c r="W711" s="173"/>
      <c r="X711" s="174"/>
      <c r="Y711" s="175"/>
      <c r="Z711" s="176"/>
      <c r="AA711" s="92"/>
    </row>
    <row r="712" spans="1:27" s="74" customFormat="1">
      <c r="A712" s="75"/>
      <c r="B712" s="96"/>
      <c r="C712" s="549"/>
      <c r="D712" s="549"/>
      <c r="E712" s="181"/>
      <c r="F712" s="390" t="s">
        <v>150</v>
      </c>
      <c r="G712" s="181">
        <v>5653</v>
      </c>
      <c r="H712" s="163">
        <v>146</v>
      </c>
      <c r="I712" s="149"/>
      <c r="J712" s="150"/>
      <c r="K712" s="165">
        <v>168</v>
      </c>
      <c r="L712" s="165">
        <v>4</v>
      </c>
      <c r="M712" s="167">
        <v>155</v>
      </c>
      <c r="N712" s="167">
        <v>1</v>
      </c>
      <c r="O712" s="150"/>
      <c r="P712" s="91"/>
      <c r="Q712" s="169">
        <v>567</v>
      </c>
      <c r="R712" s="169">
        <v>8</v>
      </c>
      <c r="S712" s="171">
        <v>470</v>
      </c>
      <c r="T712" s="171">
        <v>9</v>
      </c>
      <c r="U712" s="91"/>
      <c r="V712" s="155"/>
      <c r="W712" s="173">
        <v>0</v>
      </c>
      <c r="X712" s="173">
        <v>0</v>
      </c>
      <c r="Y712" s="175">
        <v>2098</v>
      </c>
      <c r="Z712" s="175">
        <v>61</v>
      </c>
      <c r="AA712" s="92"/>
    </row>
    <row r="713" spans="1:27" s="74" customFormat="1">
      <c r="A713" s="75"/>
      <c r="B713" s="96"/>
      <c r="C713" s="548" t="s">
        <v>691</v>
      </c>
      <c r="D713" s="548" t="s">
        <v>692</v>
      </c>
      <c r="E713" s="177">
        <v>1</v>
      </c>
      <c r="F713" s="389" t="s">
        <v>693</v>
      </c>
      <c r="G713" s="177">
        <v>71</v>
      </c>
      <c r="H713" s="184">
        <v>1.2946754194018964E-2</v>
      </c>
      <c r="I713" s="149"/>
      <c r="J713" s="150"/>
      <c r="K713" s="151">
        <v>2</v>
      </c>
      <c r="L713" s="185">
        <v>1.4285714285714285E-2</v>
      </c>
      <c r="M713" s="151">
        <v>2</v>
      </c>
      <c r="N713" s="185">
        <v>1.5267175572519085E-2</v>
      </c>
      <c r="O713" s="150"/>
      <c r="P713" s="91"/>
      <c r="Q713" s="153">
        <v>9</v>
      </c>
      <c r="R713" s="186">
        <v>1.60427807486631E-2</v>
      </c>
      <c r="S713" s="153">
        <v>5</v>
      </c>
      <c r="T713" s="186">
        <v>1.0822510822510822E-2</v>
      </c>
      <c r="U713" s="91"/>
      <c r="V713" s="155"/>
      <c r="W713" s="156">
        <v>21</v>
      </c>
      <c r="X713" s="187">
        <v>9.7810898928737781E-3</v>
      </c>
      <c r="Y713" s="156">
        <v>32</v>
      </c>
      <c r="Z713" s="187">
        <v>1.567858892699657E-2</v>
      </c>
      <c r="AA713" s="158"/>
    </row>
    <row r="714" spans="1:27" s="74" customFormat="1" ht="24">
      <c r="A714" s="75"/>
      <c r="B714" s="96"/>
      <c r="C714" s="548"/>
      <c r="D714" s="548"/>
      <c r="E714" s="177">
        <v>2</v>
      </c>
      <c r="F714" s="389" t="s">
        <v>694</v>
      </c>
      <c r="G714" s="177">
        <v>11</v>
      </c>
      <c r="H714" s="184">
        <v>2.0058351568198397E-3</v>
      </c>
      <c r="I714" s="149"/>
      <c r="J714" s="150"/>
      <c r="K714" s="151"/>
      <c r="L714" s="185"/>
      <c r="M714" s="151">
        <v>1</v>
      </c>
      <c r="N714" s="185">
        <v>7.6335877862595426E-3</v>
      </c>
      <c r="O714" s="150"/>
      <c r="P714" s="91"/>
      <c r="Q714" s="153">
        <v>2</v>
      </c>
      <c r="R714" s="186">
        <v>3.5650623885918001E-3</v>
      </c>
      <c r="S714" s="153">
        <v>1</v>
      </c>
      <c r="T714" s="186">
        <v>2.1645021645021645E-3</v>
      </c>
      <c r="U714" s="91"/>
      <c r="V714" s="155"/>
      <c r="W714" s="156">
        <v>3</v>
      </c>
      <c r="X714" s="187">
        <v>1.3972985561248256E-3</v>
      </c>
      <c r="Y714" s="156">
        <v>4</v>
      </c>
      <c r="Z714" s="187">
        <v>1.9598236158745713E-3</v>
      </c>
      <c r="AA714" s="92"/>
    </row>
    <row r="715" spans="1:27" s="74" customFormat="1" ht="24">
      <c r="A715" s="75"/>
      <c r="B715" s="96"/>
      <c r="C715" s="548"/>
      <c r="D715" s="548"/>
      <c r="E715" s="177">
        <v>3</v>
      </c>
      <c r="F715" s="389" t="s">
        <v>695</v>
      </c>
      <c r="G715" s="177">
        <v>47</v>
      </c>
      <c r="H715" s="184">
        <v>8.5703865791393139E-3</v>
      </c>
      <c r="I715" s="149"/>
      <c r="J715" s="150"/>
      <c r="K715" s="151">
        <v>3</v>
      </c>
      <c r="L715" s="185">
        <v>2.1428571428571429E-2</v>
      </c>
      <c r="M715" s="151">
        <v>2</v>
      </c>
      <c r="N715" s="185">
        <v>1.5267175572519085E-2</v>
      </c>
      <c r="O715" s="150"/>
      <c r="P715" s="91"/>
      <c r="Q715" s="153">
        <v>6</v>
      </c>
      <c r="R715" s="186">
        <v>1.0695187165775402E-2</v>
      </c>
      <c r="S715" s="153">
        <v>4</v>
      </c>
      <c r="T715" s="186">
        <v>8.658008658008658E-3</v>
      </c>
      <c r="U715" s="91"/>
      <c r="V715" s="155"/>
      <c r="W715" s="156">
        <v>15</v>
      </c>
      <c r="X715" s="187">
        <v>6.9864927806241274E-3</v>
      </c>
      <c r="Y715" s="156">
        <v>17</v>
      </c>
      <c r="Z715" s="187">
        <v>8.3292503674669283E-3</v>
      </c>
      <c r="AA715" s="92"/>
    </row>
    <row r="716" spans="1:27" s="74" customFormat="1" ht="24">
      <c r="A716" s="75"/>
      <c r="B716" s="96"/>
      <c r="C716" s="548"/>
      <c r="D716" s="548"/>
      <c r="E716" s="177">
        <v>5</v>
      </c>
      <c r="F716" s="389" t="s">
        <v>696</v>
      </c>
      <c r="G716" s="177">
        <v>12</v>
      </c>
      <c r="H716" s="184">
        <v>2.1881838074398249E-3</v>
      </c>
      <c r="I716" s="149"/>
      <c r="J716" s="150"/>
      <c r="K716" s="151"/>
      <c r="L716" s="185"/>
      <c r="M716" s="151">
        <v>2</v>
      </c>
      <c r="N716" s="185">
        <v>1.5267175572519085E-2</v>
      </c>
      <c r="O716" s="150"/>
      <c r="P716" s="91"/>
      <c r="Q716" s="153">
        <v>1</v>
      </c>
      <c r="R716" s="186">
        <v>1.7825311942959001E-3</v>
      </c>
      <c r="S716" s="153">
        <v>2</v>
      </c>
      <c r="T716" s="186">
        <v>4.329004329004329E-3</v>
      </c>
      <c r="U716" s="91"/>
      <c r="V716" s="155"/>
      <c r="W716" s="156">
        <v>2</v>
      </c>
      <c r="X716" s="187">
        <v>9.3153237074988359E-4</v>
      </c>
      <c r="Y716" s="156">
        <v>5</v>
      </c>
      <c r="Z716" s="187">
        <v>2.4497795198432145E-3</v>
      </c>
      <c r="AA716" s="158"/>
    </row>
    <row r="717" spans="1:27" s="74" customFormat="1">
      <c r="A717" s="75"/>
      <c r="B717" s="96"/>
      <c r="C717" s="548"/>
      <c r="D717" s="548"/>
      <c r="E717" s="177">
        <v>7</v>
      </c>
      <c r="F717" s="389" t="s">
        <v>697</v>
      </c>
      <c r="G717" s="177">
        <v>3839</v>
      </c>
      <c r="H717" s="184">
        <v>0.7000364697301239</v>
      </c>
      <c r="I717" s="149"/>
      <c r="J717" s="150"/>
      <c r="K717" s="151">
        <v>84</v>
      </c>
      <c r="L717" s="185">
        <v>0.6</v>
      </c>
      <c r="M717" s="151">
        <v>71</v>
      </c>
      <c r="N717" s="185">
        <v>0.5419847328244275</v>
      </c>
      <c r="O717" s="150"/>
      <c r="P717" s="91"/>
      <c r="Q717" s="153">
        <v>337</v>
      </c>
      <c r="R717" s="186">
        <v>0.60071301247771836</v>
      </c>
      <c r="S717" s="153">
        <v>306</v>
      </c>
      <c r="T717" s="186">
        <v>0.66233766233766234</v>
      </c>
      <c r="U717" s="91"/>
      <c r="V717" s="155"/>
      <c r="W717" s="156">
        <v>1564</v>
      </c>
      <c r="X717" s="187">
        <v>0.72845831392640903</v>
      </c>
      <c r="Y717" s="156">
        <v>1475</v>
      </c>
      <c r="Z717" s="187">
        <v>0.72268495835374824</v>
      </c>
      <c r="AA717" s="92"/>
    </row>
    <row r="718" spans="1:27" s="74" customFormat="1" ht="24">
      <c r="A718" s="75"/>
      <c r="B718" s="96"/>
      <c r="C718" s="548"/>
      <c r="D718" s="548"/>
      <c r="E718" s="177">
        <v>8</v>
      </c>
      <c r="F718" s="389" t="s">
        <v>698</v>
      </c>
      <c r="G718" s="177">
        <v>190</v>
      </c>
      <c r="H718" s="184">
        <v>3.464624361779723E-2</v>
      </c>
      <c r="I718" s="149"/>
      <c r="J718" s="150"/>
      <c r="K718" s="151">
        <v>6</v>
      </c>
      <c r="L718" s="185">
        <v>4.2857142857142858E-2</v>
      </c>
      <c r="M718" s="151">
        <v>4</v>
      </c>
      <c r="N718" s="185">
        <v>3.053435114503817E-2</v>
      </c>
      <c r="O718" s="150"/>
      <c r="P718" s="91"/>
      <c r="Q718" s="153">
        <v>22</v>
      </c>
      <c r="R718" s="186">
        <v>3.9215686274509803E-2</v>
      </c>
      <c r="S718" s="153">
        <v>14</v>
      </c>
      <c r="T718" s="186">
        <v>3.0303030303030304E-2</v>
      </c>
      <c r="U718" s="91"/>
      <c r="V718" s="155"/>
      <c r="W718" s="156">
        <v>74</v>
      </c>
      <c r="X718" s="187">
        <v>3.4466697717745694E-2</v>
      </c>
      <c r="Y718" s="156">
        <v>70</v>
      </c>
      <c r="Z718" s="187">
        <v>3.4296913277805E-2</v>
      </c>
      <c r="AA718" s="92"/>
    </row>
    <row r="719" spans="1:27" s="74" customFormat="1">
      <c r="A719" s="75"/>
      <c r="B719" s="96"/>
      <c r="C719" s="548"/>
      <c r="D719" s="548"/>
      <c r="E719" s="177">
        <v>9</v>
      </c>
      <c r="F719" s="389" t="s">
        <v>699</v>
      </c>
      <c r="G719" s="177">
        <v>422</v>
      </c>
      <c r="H719" s="184">
        <v>7.6951130561633843E-2</v>
      </c>
      <c r="I719" s="149"/>
      <c r="J719" s="150"/>
      <c r="K719" s="151">
        <v>14</v>
      </c>
      <c r="L719" s="185">
        <v>0.1</v>
      </c>
      <c r="M719" s="151">
        <v>16</v>
      </c>
      <c r="N719" s="185">
        <v>0.12213740458015268</v>
      </c>
      <c r="O719" s="150"/>
      <c r="P719" s="91"/>
      <c r="Q719" s="153">
        <v>66</v>
      </c>
      <c r="R719" s="186">
        <v>0.11764705882352942</v>
      </c>
      <c r="S719" s="153">
        <v>45</v>
      </c>
      <c r="T719" s="186">
        <v>9.7402597402597393E-2</v>
      </c>
      <c r="U719" s="91"/>
      <c r="V719" s="155"/>
      <c r="W719" s="156">
        <v>147</v>
      </c>
      <c r="X719" s="187">
        <v>6.8467629250116457E-2</v>
      </c>
      <c r="Y719" s="156">
        <v>134</v>
      </c>
      <c r="Z719" s="187">
        <v>6.565409113179814E-2</v>
      </c>
      <c r="AA719" s="158"/>
    </row>
    <row r="720" spans="1:27" s="74" customFormat="1">
      <c r="A720" s="75"/>
      <c r="B720" s="96"/>
      <c r="C720" s="548"/>
      <c r="D720" s="548"/>
      <c r="E720" s="177">
        <v>10</v>
      </c>
      <c r="F720" s="389" t="s">
        <v>700</v>
      </c>
      <c r="G720" s="177">
        <v>795</v>
      </c>
      <c r="H720" s="184">
        <v>0.14496717724288841</v>
      </c>
      <c r="I720" s="149"/>
      <c r="J720" s="150"/>
      <c r="K720" s="151">
        <v>27</v>
      </c>
      <c r="L720" s="185">
        <v>0.19285714285714284</v>
      </c>
      <c r="M720" s="151">
        <v>32</v>
      </c>
      <c r="N720" s="185">
        <v>0.24427480916030536</v>
      </c>
      <c r="O720" s="150"/>
      <c r="P720" s="91"/>
      <c r="Q720" s="153">
        <v>108</v>
      </c>
      <c r="R720" s="186">
        <v>0.19251336898395721</v>
      </c>
      <c r="S720" s="153">
        <v>77</v>
      </c>
      <c r="T720" s="186">
        <v>0.16666666666666669</v>
      </c>
      <c r="U720" s="91"/>
      <c r="V720" s="155"/>
      <c r="W720" s="156">
        <v>282</v>
      </c>
      <c r="X720" s="187">
        <v>0.13134606427573359</v>
      </c>
      <c r="Y720" s="156">
        <v>269</v>
      </c>
      <c r="Z720" s="187">
        <v>0.13179813816756492</v>
      </c>
      <c r="AA720" s="92"/>
    </row>
    <row r="721" spans="1:27" s="74" customFormat="1">
      <c r="A721" s="75"/>
      <c r="B721" s="96"/>
      <c r="C721" s="548"/>
      <c r="D721" s="548"/>
      <c r="E721" s="177">
        <v>11</v>
      </c>
      <c r="F721" s="389" t="s">
        <v>701</v>
      </c>
      <c r="G721" s="177">
        <v>1</v>
      </c>
      <c r="H721" s="184">
        <v>1.8234865061998541E-4</v>
      </c>
      <c r="I721" s="149"/>
      <c r="J721" s="150"/>
      <c r="K721" s="151"/>
      <c r="L721" s="185"/>
      <c r="M721" s="151"/>
      <c r="N721" s="185"/>
      <c r="O721" s="150"/>
      <c r="P721" s="91"/>
      <c r="Q721" s="153"/>
      <c r="R721" s="186"/>
      <c r="S721" s="153"/>
      <c r="T721" s="186"/>
      <c r="U721" s="91"/>
      <c r="V721" s="155"/>
      <c r="W721" s="156">
        <v>1</v>
      </c>
      <c r="X721" s="187">
        <v>4.657661853749418E-4</v>
      </c>
      <c r="Y721" s="156"/>
      <c r="Z721" s="187"/>
      <c r="AA721" s="92"/>
    </row>
    <row r="722" spans="1:27" s="74" customFormat="1" ht="24">
      <c r="A722" s="75"/>
      <c r="B722" s="96"/>
      <c r="C722" s="548"/>
      <c r="D722" s="548"/>
      <c r="E722" s="177">
        <v>12</v>
      </c>
      <c r="F722" s="389" t="s">
        <v>702</v>
      </c>
      <c r="G722" s="177">
        <v>8</v>
      </c>
      <c r="H722" s="184">
        <v>1.4587892049598833E-3</v>
      </c>
      <c r="I722" s="149"/>
      <c r="J722" s="150"/>
      <c r="K722" s="151">
        <v>1</v>
      </c>
      <c r="L722" s="185">
        <v>7.1428571428571426E-3</v>
      </c>
      <c r="M722" s="151"/>
      <c r="N722" s="185"/>
      <c r="O722" s="150"/>
      <c r="P722" s="91"/>
      <c r="Q722" s="153">
        <v>2</v>
      </c>
      <c r="R722" s="186">
        <v>3.5650623885918001E-3</v>
      </c>
      <c r="S722" s="153"/>
      <c r="T722" s="186"/>
      <c r="U722" s="91"/>
      <c r="V722" s="155"/>
      <c r="W722" s="156">
        <v>3</v>
      </c>
      <c r="X722" s="187">
        <v>1.3972985561248256E-3</v>
      </c>
      <c r="Y722" s="156">
        <v>2</v>
      </c>
      <c r="Z722" s="187">
        <v>9.7991180793728563E-4</v>
      </c>
      <c r="AA722" s="158"/>
    </row>
    <row r="723" spans="1:27" s="74" customFormat="1" ht="24">
      <c r="A723" s="75"/>
      <c r="B723" s="96"/>
      <c r="C723" s="548"/>
      <c r="D723" s="548"/>
      <c r="E723" s="177">
        <v>14</v>
      </c>
      <c r="F723" s="389" t="s">
        <v>703</v>
      </c>
      <c r="G723" s="177">
        <v>1</v>
      </c>
      <c r="H723" s="184">
        <v>1.8234865061998541E-4</v>
      </c>
      <c r="I723" s="149"/>
      <c r="J723" s="150"/>
      <c r="K723" s="151"/>
      <c r="L723" s="185"/>
      <c r="M723" s="151"/>
      <c r="N723" s="185"/>
      <c r="O723" s="150"/>
      <c r="P723" s="91"/>
      <c r="Q723" s="153"/>
      <c r="R723" s="186"/>
      <c r="S723" s="153"/>
      <c r="T723" s="186"/>
      <c r="U723" s="91"/>
      <c r="V723" s="155"/>
      <c r="W723" s="156"/>
      <c r="X723" s="187"/>
      <c r="Y723" s="156">
        <v>1</v>
      </c>
      <c r="Z723" s="187">
        <v>4.8995590396864281E-4</v>
      </c>
      <c r="AA723" s="92"/>
    </row>
    <row r="724" spans="1:27" s="74" customFormat="1">
      <c r="A724" s="75"/>
      <c r="B724" s="96"/>
      <c r="C724" s="548"/>
      <c r="D724" s="548"/>
      <c r="E724" s="177">
        <v>15</v>
      </c>
      <c r="F724" s="389" t="s">
        <v>704</v>
      </c>
      <c r="G724" s="177">
        <v>4</v>
      </c>
      <c r="H724" s="184">
        <v>7.2939460247994166E-4</v>
      </c>
      <c r="I724" s="149"/>
      <c r="J724" s="150"/>
      <c r="K724" s="151">
        <v>1</v>
      </c>
      <c r="L724" s="185">
        <v>7.1428571428571426E-3</v>
      </c>
      <c r="M724" s="151"/>
      <c r="N724" s="185"/>
      <c r="O724" s="150"/>
      <c r="P724" s="91"/>
      <c r="Q724" s="153"/>
      <c r="R724" s="186"/>
      <c r="S724" s="153"/>
      <c r="T724" s="186"/>
      <c r="U724" s="91"/>
      <c r="V724" s="155"/>
      <c r="W724" s="156">
        <v>1</v>
      </c>
      <c r="X724" s="187">
        <v>4.657661853749418E-4</v>
      </c>
      <c r="Y724" s="156">
        <v>2</v>
      </c>
      <c r="Z724" s="187">
        <v>9.7991180793728563E-4</v>
      </c>
      <c r="AA724" s="92"/>
    </row>
    <row r="725" spans="1:27" s="74" customFormat="1">
      <c r="A725" s="75"/>
      <c r="B725" s="96"/>
      <c r="C725" s="548"/>
      <c r="D725" s="548"/>
      <c r="E725" s="177">
        <v>17</v>
      </c>
      <c r="F725" s="389" t="s">
        <v>610</v>
      </c>
      <c r="G725" s="177">
        <v>65</v>
      </c>
      <c r="H725" s="184">
        <v>1.1852662290299052E-2</v>
      </c>
      <c r="I725" s="149"/>
      <c r="J725" s="150"/>
      <c r="K725" s="151"/>
      <c r="L725" s="185"/>
      <c r="M725" s="151">
        <v>1</v>
      </c>
      <c r="N725" s="185">
        <v>7.6335877862595426E-3</v>
      </c>
      <c r="O725" s="150"/>
      <c r="P725" s="91"/>
      <c r="Q725" s="153">
        <v>3</v>
      </c>
      <c r="R725" s="186">
        <v>5.3475935828877011E-3</v>
      </c>
      <c r="S725" s="153">
        <v>4</v>
      </c>
      <c r="T725" s="186">
        <v>8.658008658008658E-3</v>
      </c>
      <c r="U725" s="91"/>
      <c r="V725" s="155"/>
      <c r="W725" s="156">
        <v>31</v>
      </c>
      <c r="X725" s="187">
        <v>1.4438751746623195E-2</v>
      </c>
      <c r="Y725" s="156">
        <v>26</v>
      </c>
      <c r="Z725" s="187">
        <v>1.2738853503184712E-2</v>
      </c>
      <c r="AA725" s="158"/>
    </row>
    <row r="726" spans="1:27" s="74" customFormat="1">
      <c r="A726" s="75"/>
      <c r="B726" s="96"/>
      <c r="C726" s="548"/>
      <c r="D726" s="548"/>
      <c r="E726" s="177">
        <v>18</v>
      </c>
      <c r="F726" s="389" t="s">
        <v>341</v>
      </c>
      <c r="G726" s="177">
        <v>18</v>
      </c>
      <c r="H726" s="184">
        <v>3.2822757111597373E-3</v>
      </c>
      <c r="I726" s="149"/>
      <c r="J726" s="150"/>
      <c r="K726" s="151">
        <v>2</v>
      </c>
      <c r="L726" s="185">
        <v>1.4285714285714285E-2</v>
      </c>
      <c r="M726" s="151"/>
      <c r="N726" s="185"/>
      <c r="O726" s="150"/>
      <c r="P726" s="91"/>
      <c r="Q726" s="153">
        <v>5</v>
      </c>
      <c r="R726" s="186">
        <v>8.9126559714795012E-3</v>
      </c>
      <c r="S726" s="153">
        <v>4</v>
      </c>
      <c r="T726" s="186">
        <v>8.658008658008658E-3</v>
      </c>
      <c r="U726" s="91"/>
      <c r="V726" s="155"/>
      <c r="W726" s="156">
        <v>3</v>
      </c>
      <c r="X726" s="187">
        <v>1.3972985561248256E-3</v>
      </c>
      <c r="Y726" s="156">
        <v>4</v>
      </c>
      <c r="Z726" s="187">
        <v>1.9598236158745713E-3</v>
      </c>
      <c r="AA726" s="92"/>
    </row>
    <row r="727" spans="1:27" s="74" customFormat="1">
      <c r="A727" s="75"/>
      <c r="B727" s="96"/>
      <c r="C727" s="548"/>
      <c r="D727" s="548"/>
      <c r="E727" s="177"/>
      <c r="F727" s="389" t="s">
        <v>150</v>
      </c>
      <c r="G727" s="177">
        <v>5484</v>
      </c>
      <c r="H727" s="147">
        <v>315</v>
      </c>
      <c r="I727" s="149"/>
      <c r="J727" s="150"/>
      <c r="K727" s="151">
        <v>140</v>
      </c>
      <c r="L727" s="151">
        <v>32</v>
      </c>
      <c r="M727" s="151">
        <v>131</v>
      </c>
      <c r="N727" s="151">
        <v>25</v>
      </c>
      <c r="O727" s="150"/>
      <c r="P727" s="91"/>
      <c r="Q727" s="153">
        <v>561</v>
      </c>
      <c r="R727" s="153">
        <v>14</v>
      </c>
      <c r="S727" s="153">
        <v>462</v>
      </c>
      <c r="T727" s="153">
        <v>17</v>
      </c>
      <c r="U727" s="91"/>
      <c r="V727" s="155"/>
      <c r="W727" s="156">
        <v>2147</v>
      </c>
      <c r="X727" s="156">
        <v>109</v>
      </c>
      <c r="Y727" s="156">
        <v>2041</v>
      </c>
      <c r="Z727" s="156">
        <v>118</v>
      </c>
      <c r="AA727" s="92"/>
    </row>
    <row r="728" spans="1:27" s="74" customFormat="1">
      <c r="A728" s="75"/>
      <c r="B728" s="96"/>
      <c r="C728" s="549" t="s">
        <v>705</v>
      </c>
      <c r="D728" s="549" t="s">
        <v>706</v>
      </c>
      <c r="E728" s="181">
        <v>1</v>
      </c>
      <c r="F728" s="390" t="s">
        <v>148</v>
      </c>
      <c r="G728" s="181">
        <v>2508</v>
      </c>
      <c r="H728" s="164">
        <v>0.44201621431089172</v>
      </c>
      <c r="I728" s="149"/>
      <c r="J728" s="150"/>
      <c r="K728" s="165">
        <v>79</v>
      </c>
      <c r="L728" s="166">
        <v>0.47305389221556882</v>
      </c>
      <c r="M728" s="167">
        <v>64</v>
      </c>
      <c r="N728" s="168">
        <v>0.41558441558441556</v>
      </c>
      <c r="O728" s="150"/>
      <c r="P728" s="91"/>
      <c r="Q728" s="169">
        <v>236</v>
      </c>
      <c r="R728" s="170">
        <v>0.41549295774647887</v>
      </c>
      <c r="S728" s="171">
        <v>205</v>
      </c>
      <c r="T728" s="172">
        <v>0.43524416135881105</v>
      </c>
      <c r="U728" s="91"/>
      <c r="V728" s="155"/>
      <c r="W728" s="173">
        <v>938</v>
      </c>
      <c r="X728" s="174">
        <v>0.42558983666061706</v>
      </c>
      <c r="Y728" s="175">
        <v>985</v>
      </c>
      <c r="Z728" s="176">
        <v>0.46704599336178282</v>
      </c>
      <c r="AA728" s="158"/>
    </row>
    <row r="729" spans="1:27" s="74" customFormat="1">
      <c r="A729" s="75"/>
      <c r="B729" s="96"/>
      <c r="C729" s="549"/>
      <c r="D729" s="549"/>
      <c r="E729" s="181">
        <v>2</v>
      </c>
      <c r="F729" s="390" t="s">
        <v>149</v>
      </c>
      <c r="G729" s="181">
        <v>3166</v>
      </c>
      <c r="H729" s="164">
        <v>0.55798378568910811</v>
      </c>
      <c r="I729" s="149"/>
      <c r="J729" s="150"/>
      <c r="K729" s="165">
        <v>88</v>
      </c>
      <c r="L729" s="166">
        <v>0.52694610778443107</v>
      </c>
      <c r="M729" s="167">
        <v>90</v>
      </c>
      <c r="N729" s="168">
        <v>0.58441558441558439</v>
      </c>
      <c r="O729" s="150"/>
      <c r="P729" s="91"/>
      <c r="Q729" s="169">
        <v>332</v>
      </c>
      <c r="R729" s="170">
        <v>0.58450704225352113</v>
      </c>
      <c r="S729" s="171">
        <v>266</v>
      </c>
      <c r="T729" s="172">
        <v>0.56475583864118895</v>
      </c>
      <c r="U729" s="91"/>
      <c r="V729" s="155"/>
      <c r="W729" s="173">
        <v>1266</v>
      </c>
      <c r="X729" s="174">
        <v>0.57441016333938288</v>
      </c>
      <c r="Y729" s="175">
        <v>1124</v>
      </c>
      <c r="Z729" s="176">
        <v>0.53295400663821713</v>
      </c>
      <c r="AA729" s="92"/>
    </row>
    <row r="730" spans="1:27" s="74" customFormat="1" ht="24" customHeight="1">
      <c r="A730" s="75"/>
      <c r="B730" s="96"/>
      <c r="C730" s="549"/>
      <c r="D730" s="549"/>
      <c r="E730" s="181"/>
      <c r="F730" s="390" t="s">
        <v>150</v>
      </c>
      <c r="G730" s="181">
        <v>5674</v>
      </c>
      <c r="H730" s="163">
        <v>125</v>
      </c>
      <c r="I730" s="149"/>
      <c r="J730" s="150"/>
      <c r="K730" s="165">
        <v>167</v>
      </c>
      <c r="L730" s="165">
        <v>5</v>
      </c>
      <c r="M730" s="167">
        <v>154</v>
      </c>
      <c r="N730" s="167">
        <v>2</v>
      </c>
      <c r="O730" s="150"/>
      <c r="P730" s="91"/>
      <c r="Q730" s="169">
        <v>568</v>
      </c>
      <c r="R730" s="169">
        <v>7</v>
      </c>
      <c r="S730" s="171">
        <v>471</v>
      </c>
      <c r="T730" s="171">
        <v>8</v>
      </c>
      <c r="U730" s="91"/>
      <c r="V730" s="155"/>
      <c r="W730" s="173">
        <v>2204</v>
      </c>
      <c r="X730" s="173">
        <v>52</v>
      </c>
      <c r="Y730" s="175">
        <v>2109</v>
      </c>
      <c r="Z730" s="175">
        <v>50</v>
      </c>
      <c r="AA730" s="92"/>
    </row>
    <row r="731" spans="1:27" s="74" customFormat="1">
      <c r="A731" s="75"/>
      <c r="B731" s="96"/>
      <c r="C731" s="548" t="s">
        <v>707</v>
      </c>
      <c r="D731" s="548" t="s">
        <v>708</v>
      </c>
      <c r="E731" s="177">
        <v>0</v>
      </c>
      <c r="F731" s="389" t="s">
        <v>149</v>
      </c>
      <c r="G731" s="177">
        <v>2367</v>
      </c>
      <c r="H731" s="148">
        <v>0.64531079607415476</v>
      </c>
      <c r="I731" s="149"/>
      <c r="J731" s="150"/>
      <c r="K731" s="178">
        <v>56</v>
      </c>
      <c r="L731" s="152">
        <v>0.60869565217391297</v>
      </c>
      <c r="M731" s="178">
        <v>51</v>
      </c>
      <c r="N731" s="152">
        <v>0.49514563106796117</v>
      </c>
      <c r="O731" s="150"/>
      <c r="P731" s="91"/>
      <c r="Q731" s="179">
        <v>248</v>
      </c>
      <c r="R731" s="154">
        <v>0.65957446808510634</v>
      </c>
      <c r="S731" s="179">
        <v>185</v>
      </c>
      <c r="T731" s="154">
        <v>0.61461794019933558</v>
      </c>
      <c r="U731" s="91"/>
      <c r="V731" s="155"/>
      <c r="W731" s="180">
        <v>933</v>
      </c>
      <c r="X731" s="157">
        <v>0.6425619834710744</v>
      </c>
      <c r="Y731" s="180">
        <v>892</v>
      </c>
      <c r="Z731" s="157">
        <v>0.66467958271236949</v>
      </c>
      <c r="AA731" s="158"/>
    </row>
    <row r="732" spans="1:27" s="74" customFormat="1">
      <c r="A732" s="75"/>
      <c r="B732" s="96"/>
      <c r="C732" s="548"/>
      <c r="D732" s="548"/>
      <c r="E732" s="177">
        <v>1</v>
      </c>
      <c r="F732" s="389" t="s">
        <v>148</v>
      </c>
      <c r="G732" s="177">
        <v>1301</v>
      </c>
      <c r="H732" s="148">
        <v>0.35468920392584513</v>
      </c>
      <c r="I732" s="149"/>
      <c r="J732" s="150"/>
      <c r="K732" s="178">
        <v>36</v>
      </c>
      <c r="L732" s="152">
        <v>0.39130434782608697</v>
      </c>
      <c r="M732" s="178">
        <v>52</v>
      </c>
      <c r="N732" s="152">
        <v>0.50485436893203883</v>
      </c>
      <c r="O732" s="150"/>
      <c r="P732" s="91"/>
      <c r="Q732" s="179">
        <v>128</v>
      </c>
      <c r="R732" s="154">
        <v>0.34042553191489361</v>
      </c>
      <c r="S732" s="179">
        <v>116</v>
      </c>
      <c r="T732" s="154">
        <v>0.38538205980066442</v>
      </c>
      <c r="U732" s="91"/>
      <c r="V732" s="155"/>
      <c r="W732" s="180">
        <v>519</v>
      </c>
      <c r="X732" s="157">
        <v>0.35743801652892565</v>
      </c>
      <c r="Y732" s="180">
        <v>450</v>
      </c>
      <c r="Z732" s="157">
        <v>0.3353204172876304</v>
      </c>
      <c r="AA732" s="92"/>
    </row>
    <row r="733" spans="1:27" s="74" customFormat="1" ht="24" customHeight="1">
      <c r="A733" s="75"/>
      <c r="B733" s="96"/>
      <c r="C733" s="548"/>
      <c r="D733" s="548"/>
      <c r="E733" s="177"/>
      <c r="F733" s="389" t="s">
        <v>150</v>
      </c>
      <c r="G733" s="177">
        <v>3668</v>
      </c>
      <c r="H733" s="159">
        <v>2131</v>
      </c>
      <c r="I733" s="149"/>
      <c r="J733" s="150"/>
      <c r="K733" s="178">
        <v>92</v>
      </c>
      <c r="L733" s="160">
        <v>80</v>
      </c>
      <c r="M733" s="178">
        <v>103</v>
      </c>
      <c r="N733" s="160">
        <v>53</v>
      </c>
      <c r="O733" s="150"/>
      <c r="P733" s="91"/>
      <c r="Q733" s="179">
        <v>376</v>
      </c>
      <c r="R733" s="161">
        <v>199</v>
      </c>
      <c r="S733" s="179">
        <v>301</v>
      </c>
      <c r="T733" s="161">
        <v>178</v>
      </c>
      <c r="U733" s="91"/>
      <c r="V733" s="155"/>
      <c r="W733" s="180">
        <v>1452</v>
      </c>
      <c r="X733" s="162">
        <v>804</v>
      </c>
      <c r="Y733" s="180">
        <v>1342</v>
      </c>
      <c r="Z733" s="162">
        <v>817</v>
      </c>
      <c r="AA733" s="92"/>
    </row>
    <row r="734" spans="1:27" s="74" customFormat="1">
      <c r="A734" s="75"/>
      <c r="B734" s="96"/>
      <c r="C734" s="549" t="s">
        <v>709</v>
      </c>
      <c r="D734" s="549" t="s">
        <v>710</v>
      </c>
      <c r="E734" s="181">
        <v>0</v>
      </c>
      <c r="F734" s="390" t="s">
        <v>149</v>
      </c>
      <c r="G734" s="181">
        <v>3478</v>
      </c>
      <c r="H734" s="164">
        <v>0.94820065430752454</v>
      </c>
      <c r="I734" s="149"/>
      <c r="J734" s="150"/>
      <c r="K734" s="165">
        <v>87</v>
      </c>
      <c r="L734" s="166">
        <v>0.94565217391304346</v>
      </c>
      <c r="M734" s="167">
        <v>98</v>
      </c>
      <c r="N734" s="168">
        <v>0.95145631067961167</v>
      </c>
      <c r="O734" s="150"/>
      <c r="P734" s="91"/>
      <c r="Q734" s="169">
        <v>357</v>
      </c>
      <c r="R734" s="170">
        <v>0.94946808510638292</v>
      </c>
      <c r="S734" s="171">
        <v>283</v>
      </c>
      <c r="T734" s="172">
        <v>0.94019933554817281</v>
      </c>
      <c r="U734" s="91"/>
      <c r="V734" s="155"/>
      <c r="W734" s="173">
        <v>1380</v>
      </c>
      <c r="X734" s="174">
        <v>0.95041322314049592</v>
      </c>
      <c r="Y734" s="175">
        <v>1271</v>
      </c>
      <c r="Z734" s="176">
        <v>0.9470938897168405</v>
      </c>
      <c r="AA734" s="158"/>
    </row>
    <row r="735" spans="1:27" s="74" customFormat="1">
      <c r="A735" s="75"/>
      <c r="B735" s="96"/>
      <c r="C735" s="549"/>
      <c r="D735" s="549"/>
      <c r="E735" s="181">
        <v>1</v>
      </c>
      <c r="F735" s="390" t="s">
        <v>148</v>
      </c>
      <c r="G735" s="181">
        <v>190</v>
      </c>
      <c r="H735" s="164">
        <v>5.1799345692475462E-2</v>
      </c>
      <c r="I735" s="149"/>
      <c r="J735" s="150"/>
      <c r="K735" s="165">
        <v>5</v>
      </c>
      <c r="L735" s="166">
        <v>5.434782608695652E-2</v>
      </c>
      <c r="M735" s="167">
        <v>5</v>
      </c>
      <c r="N735" s="168">
        <v>4.8543689320388349E-2</v>
      </c>
      <c r="O735" s="150"/>
      <c r="P735" s="91"/>
      <c r="Q735" s="169">
        <v>19</v>
      </c>
      <c r="R735" s="170">
        <v>5.0531914893617025E-2</v>
      </c>
      <c r="S735" s="171">
        <v>18</v>
      </c>
      <c r="T735" s="172">
        <v>5.9800664451827246E-2</v>
      </c>
      <c r="U735" s="91"/>
      <c r="V735" s="155"/>
      <c r="W735" s="173">
        <v>72</v>
      </c>
      <c r="X735" s="174">
        <v>4.9586776859504134E-2</v>
      </c>
      <c r="Y735" s="175">
        <v>71</v>
      </c>
      <c r="Z735" s="176">
        <v>5.290611028315946E-2</v>
      </c>
      <c r="AA735" s="92"/>
    </row>
    <row r="736" spans="1:27" s="74" customFormat="1" ht="24" customHeight="1">
      <c r="A736" s="75"/>
      <c r="B736" s="96"/>
      <c r="C736" s="549"/>
      <c r="D736" s="549"/>
      <c r="E736" s="181"/>
      <c r="F736" s="390" t="s">
        <v>150</v>
      </c>
      <c r="G736" s="181">
        <v>3668</v>
      </c>
      <c r="H736" s="163">
        <v>2131</v>
      </c>
      <c r="I736" s="149"/>
      <c r="J736" s="150"/>
      <c r="K736" s="165">
        <v>92</v>
      </c>
      <c r="L736" s="165">
        <v>80</v>
      </c>
      <c r="M736" s="167">
        <v>103</v>
      </c>
      <c r="N736" s="167">
        <v>53</v>
      </c>
      <c r="O736" s="150"/>
      <c r="P736" s="91"/>
      <c r="Q736" s="169">
        <v>376</v>
      </c>
      <c r="R736" s="169">
        <v>199</v>
      </c>
      <c r="S736" s="171">
        <v>301</v>
      </c>
      <c r="T736" s="171">
        <v>178</v>
      </c>
      <c r="U736" s="91"/>
      <c r="V736" s="155"/>
      <c r="W736" s="173">
        <v>1452</v>
      </c>
      <c r="X736" s="173">
        <v>804</v>
      </c>
      <c r="Y736" s="175">
        <v>1342</v>
      </c>
      <c r="Z736" s="175">
        <v>817</v>
      </c>
      <c r="AA736" s="92"/>
    </row>
    <row r="737" spans="1:27" s="74" customFormat="1">
      <c r="A737" s="75"/>
      <c r="B737" s="96"/>
      <c r="C737" s="548" t="s">
        <v>711</v>
      </c>
      <c r="D737" s="548" t="s">
        <v>712</v>
      </c>
      <c r="E737" s="177">
        <v>0</v>
      </c>
      <c r="F737" s="389" t="s">
        <v>149</v>
      </c>
      <c r="G737" s="177">
        <v>3607</v>
      </c>
      <c r="H737" s="148">
        <v>0.98336968375136313</v>
      </c>
      <c r="I737" s="149"/>
      <c r="J737" s="150"/>
      <c r="K737" s="178">
        <v>89</v>
      </c>
      <c r="L737" s="152">
        <v>0.96739130434782605</v>
      </c>
      <c r="M737" s="178">
        <v>103</v>
      </c>
      <c r="N737" s="152">
        <v>1</v>
      </c>
      <c r="O737" s="150"/>
      <c r="P737" s="91"/>
      <c r="Q737" s="179">
        <v>370</v>
      </c>
      <c r="R737" s="154">
        <v>0.98404255319148926</v>
      </c>
      <c r="S737" s="179">
        <v>300</v>
      </c>
      <c r="T737" s="154">
        <v>0.99667774086378746</v>
      </c>
      <c r="U737" s="91"/>
      <c r="V737" s="155"/>
      <c r="W737" s="180">
        <v>1422</v>
      </c>
      <c r="X737" s="157">
        <v>0.97933884297520668</v>
      </c>
      <c r="Y737" s="180">
        <v>1321</v>
      </c>
      <c r="Z737" s="157">
        <v>0.98435171385991049</v>
      </c>
      <c r="AA737" s="158"/>
    </row>
    <row r="738" spans="1:27" s="74" customFormat="1">
      <c r="A738" s="75"/>
      <c r="B738" s="96"/>
      <c r="C738" s="548"/>
      <c r="D738" s="548"/>
      <c r="E738" s="177">
        <v>1</v>
      </c>
      <c r="F738" s="389" t="s">
        <v>148</v>
      </c>
      <c r="G738" s="177">
        <v>61</v>
      </c>
      <c r="H738" s="148">
        <v>1.6630316248636857E-2</v>
      </c>
      <c r="I738" s="149"/>
      <c r="J738" s="150"/>
      <c r="K738" s="178">
        <v>3</v>
      </c>
      <c r="L738" s="152">
        <v>3.2608695652173912E-2</v>
      </c>
      <c r="M738" s="178"/>
      <c r="N738" s="152"/>
      <c r="O738" s="150"/>
      <c r="P738" s="91"/>
      <c r="Q738" s="179">
        <v>6</v>
      </c>
      <c r="R738" s="154">
        <v>1.5957446808510637E-2</v>
      </c>
      <c r="S738" s="179">
        <v>1</v>
      </c>
      <c r="T738" s="154">
        <v>3.3222591362126247E-3</v>
      </c>
      <c r="U738" s="91"/>
      <c r="V738" s="155"/>
      <c r="W738" s="180">
        <v>30</v>
      </c>
      <c r="X738" s="157">
        <v>2.0661157024793389E-2</v>
      </c>
      <c r="Y738" s="180">
        <v>21</v>
      </c>
      <c r="Z738" s="157">
        <v>1.5648286140089417E-2</v>
      </c>
      <c r="AA738" s="92"/>
    </row>
    <row r="739" spans="1:27" s="74" customFormat="1" ht="24" customHeight="1">
      <c r="A739" s="75"/>
      <c r="B739" s="96"/>
      <c r="C739" s="548"/>
      <c r="D739" s="548"/>
      <c r="E739" s="177"/>
      <c r="F739" s="389" t="s">
        <v>150</v>
      </c>
      <c r="G739" s="177">
        <v>3668</v>
      </c>
      <c r="H739" s="159">
        <v>2131</v>
      </c>
      <c r="I739" s="149"/>
      <c r="J739" s="150"/>
      <c r="K739" s="178">
        <v>92</v>
      </c>
      <c r="L739" s="160">
        <v>80</v>
      </c>
      <c r="M739" s="178">
        <v>103</v>
      </c>
      <c r="N739" s="160">
        <v>53</v>
      </c>
      <c r="O739" s="150"/>
      <c r="P739" s="91"/>
      <c r="Q739" s="179">
        <v>376</v>
      </c>
      <c r="R739" s="161">
        <v>199</v>
      </c>
      <c r="S739" s="179">
        <v>301</v>
      </c>
      <c r="T739" s="161">
        <v>178</v>
      </c>
      <c r="U739" s="91"/>
      <c r="V739" s="155"/>
      <c r="W739" s="180">
        <v>1452</v>
      </c>
      <c r="X739" s="162">
        <v>804</v>
      </c>
      <c r="Y739" s="180">
        <v>1342</v>
      </c>
      <c r="Z739" s="162">
        <v>817</v>
      </c>
      <c r="AA739" s="92"/>
    </row>
    <row r="740" spans="1:27" s="74" customFormat="1">
      <c r="A740" s="75"/>
      <c r="B740" s="96"/>
      <c r="C740" s="549" t="s">
        <v>713</v>
      </c>
      <c r="D740" s="549" t="s">
        <v>714</v>
      </c>
      <c r="E740" s="181">
        <v>0</v>
      </c>
      <c r="F740" s="390" t="s">
        <v>149</v>
      </c>
      <c r="G740" s="181">
        <v>3146</v>
      </c>
      <c r="H740" s="164">
        <v>0.8576881134133042</v>
      </c>
      <c r="I740" s="149"/>
      <c r="J740" s="150"/>
      <c r="K740" s="165">
        <v>75</v>
      </c>
      <c r="L740" s="166">
        <v>0.81521739130434778</v>
      </c>
      <c r="M740" s="167">
        <v>92</v>
      </c>
      <c r="N740" s="168">
        <v>0.89320388349514557</v>
      </c>
      <c r="O740" s="150"/>
      <c r="P740" s="91"/>
      <c r="Q740" s="169">
        <v>328</v>
      </c>
      <c r="R740" s="170">
        <v>0.87234042553191482</v>
      </c>
      <c r="S740" s="171">
        <v>273</v>
      </c>
      <c r="T740" s="172">
        <v>0.90697674418604646</v>
      </c>
      <c r="U740" s="91"/>
      <c r="V740" s="155"/>
      <c r="W740" s="173">
        <v>1220</v>
      </c>
      <c r="X740" s="174">
        <v>0.84022038567493107</v>
      </c>
      <c r="Y740" s="175">
        <v>1156</v>
      </c>
      <c r="Z740" s="176">
        <v>0.86140089418777943</v>
      </c>
      <c r="AA740" s="158"/>
    </row>
    <row r="741" spans="1:27" s="74" customFormat="1">
      <c r="A741" s="75"/>
      <c r="B741" s="96"/>
      <c r="C741" s="549"/>
      <c r="D741" s="549"/>
      <c r="E741" s="181">
        <v>1</v>
      </c>
      <c r="F741" s="390" t="s">
        <v>148</v>
      </c>
      <c r="G741" s="181">
        <v>522</v>
      </c>
      <c r="H741" s="164">
        <v>0.14231188658669575</v>
      </c>
      <c r="I741" s="149"/>
      <c r="J741" s="150"/>
      <c r="K741" s="165">
        <v>17</v>
      </c>
      <c r="L741" s="166">
        <v>0.18478260869565216</v>
      </c>
      <c r="M741" s="167">
        <v>11</v>
      </c>
      <c r="N741" s="168">
        <v>0.10679611650485438</v>
      </c>
      <c r="O741" s="150"/>
      <c r="P741" s="91"/>
      <c r="Q741" s="169">
        <v>48</v>
      </c>
      <c r="R741" s="170">
        <v>0.1276595744680851</v>
      </c>
      <c r="S741" s="171">
        <v>28</v>
      </c>
      <c r="T741" s="172">
        <v>9.3023255813953487E-2</v>
      </c>
      <c r="U741" s="91"/>
      <c r="V741" s="155"/>
      <c r="W741" s="173">
        <v>232</v>
      </c>
      <c r="X741" s="174">
        <v>0.15977961432506887</v>
      </c>
      <c r="Y741" s="175">
        <v>186</v>
      </c>
      <c r="Z741" s="176">
        <v>0.13859910581222057</v>
      </c>
      <c r="AA741" s="92"/>
    </row>
    <row r="742" spans="1:27" s="74" customFormat="1">
      <c r="A742" s="75"/>
      <c r="B742" s="96"/>
      <c r="C742" s="549"/>
      <c r="D742" s="549"/>
      <c r="E742" s="181"/>
      <c r="F742" s="390" t="s">
        <v>150</v>
      </c>
      <c r="G742" s="181">
        <v>3668</v>
      </c>
      <c r="H742" s="163">
        <v>2131</v>
      </c>
      <c r="I742" s="149"/>
      <c r="J742" s="150"/>
      <c r="K742" s="165">
        <v>92</v>
      </c>
      <c r="L742" s="165">
        <v>80</v>
      </c>
      <c r="M742" s="167">
        <v>103</v>
      </c>
      <c r="N742" s="167">
        <v>53</v>
      </c>
      <c r="O742" s="150"/>
      <c r="P742" s="91"/>
      <c r="Q742" s="169">
        <v>376</v>
      </c>
      <c r="R742" s="169">
        <v>199</v>
      </c>
      <c r="S742" s="171">
        <v>301</v>
      </c>
      <c r="T742" s="171">
        <v>178</v>
      </c>
      <c r="U742" s="91"/>
      <c r="V742" s="155"/>
      <c r="W742" s="173">
        <v>1452</v>
      </c>
      <c r="X742" s="173">
        <v>804</v>
      </c>
      <c r="Y742" s="175">
        <v>1342</v>
      </c>
      <c r="Z742" s="175">
        <v>817</v>
      </c>
      <c r="AA742" s="92"/>
    </row>
    <row r="743" spans="1:27" s="74" customFormat="1">
      <c r="A743" s="75"/>
      <c r="B743" s="96"/>
      <c r="C743" s="548" t="s">
        <v>715</v>
      </c>
      <c r="D743" s="548" t="s">
        <v>716</v>
      </c>
      <c r="E743" s="177">
        <v>0</v>
      </c>
      <c r="F743" s="389" t="s">
        <v>149</v>
      </c>
      <c r="G743" s="177">
        <v>3211</v>
      </c>
      <c r="H743" s="148">
        <v>0.87540894220283538</v>
      </c>
      <c r="I743" s="149"/>
      <c r="J743" s="150"/>
      <c r="K743" s="178">
        <v>76</v>
      </c>
      <c r="L743" s="152">
        <v>0.82608695652173902</v>
      </c>
      <c r="M743" s="178">
        <v>80</v>
      </c>
      <c r="N743" s="152">
        <v>0.77669902912621358</v>
      </c>
      <c r="O743" s="150"/>
      <c r="P743" s="91"/>
      <c r="Q743" s="179">
        <v>319</v>
      </c>
      <c r="R743" s="154">
        <v>0.84840425531914887</v>
      </c>
      <c r="S743" s="179">
        <v>263</v>
      </c>
      <c r="T743" s="154">
        <v>0.87375415282392022</v>
      </c>
      <c r="U743" s="91"/>
      <c r="V743" s="155"/>
      <c r="W743" s="180">
        <v>1276</v>
      </c>
      <c r="X743" s="157">
        <v>0.87878787878787878</v>
      </c>
      <c r="Y743" s="180">
        <v>1195</v>
      </c>
      <c r="Z743" s="157">
        <v>0.89046199701937412</v>
      </c>
      <c r="AA743" s="158"/>
    </row>
    <row r="744" spans="1:27" s="74" customFormat="1">
      <c r="A744" s="75"/>
      <c r="B744" s="96"/>
      <c r="C744" s="548"/>
      <c r="D744" s="548"/>
      <c r="E744" s="177">
        <v>1</v>
      </c>
      <c r="F744" s="389" t="s">
        <v>148</v>
      </c>
      <c r="G744" s="177">
        <v>457</v>
      </c>
      <c r="H744" s="148">
        <v>0.12459105779716467</v>
      </c>
      <c r="I744" s="149"/>
      <c r="J744" s="150"/>
      <c r="K744" s="178">
        <v>16</v>
      </c>
      <c r="L744" s="152">
        <v>0.17391304347826086</v>
      </c>
      <c r="M744" s="178">
        <v>23</v>
      </c>
      <c r="N744" s="152">
        <v>0.22330097087378639</v>
      </c>
      <c r="O744" s="150"/>
      <c r="P744" s="91"/>
      <c r="Q744" s="179">
        <v>57</v>
      </c>
      <c r="R744" s="154">
        <v>0.15159574468085105</v>
      </c>
      <c r="S744" s="179">
        <v>38</v>
      </c>
      <c r="T744" s="154">
        <v>0.12624584717607973</v>
      </c>
      <c r="U744" s="91"/>
      <c r="V744" s="155"/>
      <c r="W744" s="180">
        <v>176</v>
      </c>
      <c r="X744" s="157">
        <v>0.12121212121212122</v>
      </c>
      <c r="Y744" s="180">
        <v>147</v>
      </c>
      <c r="Z744" s="157">
        <v>0.10953800298062592</v>
      </c>
      <c r="AA744" s="92"/>
    </row>
    <row r="745" spans="1:27" s="74" customFormat="1" ht="24" customHeight="1">
      <c r="A745" s="75"/>
      <c r="B745" s="96"/>
      <c r="C745" s="548"/>
      <c r="D745" s="548"/>
      <c r="E745" s="177"/>
      <c r="F745" s="389" t="s">
        <v>150</v>
      </c>
      <c r="G745" s="177">
        <v>3668</v>
      </c>
      <c r="H745" s="159">
        <v>2131</v>
      </c>
      <c r="I745" s="149"/>
      <c r="J745" s="150"/>
      <c r="K745" s="178">
        <v>92</v>
      </c>
      <c r="L745" s="160">
        <v>80</v>
      </c>
      <c r="M745" s="178">
        <v>103</v>
      </c>
      <c r="N745" s="160">
        <v>53</v>
      </c>
      <c r="O745" s="150"/>
      <c r="P745" s="91"/>
      <c r="Q745" s="179">
        <v>376</v>
      </c>
      <c r="R745" s="161">
        <v>199</v>
      </c>
      <c r="S745" s="179">
        <v>301</v>
      </c>
      <c r="T745" s="161">
        <v>178</v>
      </c>
      <c r="U745" s="91"/>
      <c r="V745" s="155"/>
      <c r="W745" s="180">
        <v>1452</v>
      </c>
      <c r="X745" s="162">
        <v>804</v>
      </c>
      <c r="Y745" s="180">
        <v>1342</v>
      </c>
      <c r="Z745" s="162">
        <v>817</v>
      </c>
      <c r="AA745" s="92"/>
    </row>
    <row r="746" spans="1:27" s="74" customFormat="1">
      <c r="A746" s="75"/>
      <c r="B746" s="96"/>
      <c r="C746" s="549" t="s">
        <v>717</v>
      </c>
      <c r="D746" s="549" t="s">
        <v>718</v>
      </c>
      <c r="E746" s="181">
        <v>0</v>
      </c>
      <c r="F746" s="390" t="s">
        <v>149</v>
      </c>
      <c r="G746" s="181">
        <v>3337</v>
      </c>
      <c r="H746" s="164">
        <v>0.90976008724100321</v>
      </c>
      <c r="I746" s="149"/>
      <c r="J746" s="150"/>
      <c r="K746" s="165">
        <v>88</v>
      </c>
      <c r="L746" s="166">
        <v>0.9565217391304347</v>
      </c>
      <c r="M746" s="167">
        <v>96</v>
      </c>
      <c r="N746" s="168">
        <v>0.93203883495145634</v>
      </c>
      <c r="O746" s="150"/>
      <c r="P746" s="91"/>
      <c r="Q746" s="169">
        <v>344</v>
      </c>
      <c r="R746" s="170">
        <v>0.91489361702127647</v>
      </c>
      <c r="S746" s="171">
        <v>279</v>
      </c>
      <c r="T746" s="172">
        <v>0.92691029900332222</v>
      </c>
      <c r="U746" s="91"/>
      <c r="V746" s="155"/>
      <c r="W746" s="173">
        <v>1317</v>
      </c>
      <c r="X746" s="174">
        <v>0.90702479338842978</v>
      </c>
      <c r="Y746" s="175">
        <v>1211</v>
      </c>
      <c r="Z746" s="176">
        <v>0.90238450074515641</v>
      </c>
      <c r="AA746" s="158"/>
    </row>
    <row r="747" spans="1:27" s="74" customFormat="1">
      <c r="A747" s="75"/>
      <c r="B747" s="96"/>
      <c r="C747" s="549"/>
      <c r="D747" s="549"/>
      <c r="E747" s="181">
        <v>1</v>
      </c>
      <c r="F747" s="390" t="s">
        <v>148</v>
      </c>
      <c r="G747" s="181">
        <v>331</v>
      </c>
      <c r="H747" s="164">
        <v>9.0239912758996732E-2</v>
      </c>
      <c r="I747" s="149"/>
      <c r="J747" s="150"/>
      <c r="K747" s="165">
        <v>4</v>
      </c>
      <c r="L747" s="166">
        <v>4.3478260869565216E-2</v>
      </c>
      <c r="M747" s="167">
        <v>7</v>
      </c>
      <c r="N747" s="168">
        <v>6.7961165048543701E-2</v>
      </c>
      <c r="O747" s="150"/>
      <c r="P747" s="91"/>
      <c r="Q747" s="169">
        <v>32</v>
      </c>
      <c r="R747" s="170">
        <v>8.5106382978723402E-2</v>
      </c>
      <c r="S747" s="171">
        <v>22</v>
      </c>
      <c r="T747" s="172">
        <v>7.3089700996677734E-2</v>
      </c>
      <c r="U747" s="91"/>
      <c r="V747" s="155"/>
      <c r="W747" s="173">
        <v>135</v>
      </c>
      <c r="X747" s="174">
        <v>9.2975206611570244E-2</v>
      </c>
      <c r="Y747" s="175">
        <v>131</v>
      </c>
      <c r="Z747" s="176">
        <v>9.7615499254843516E-2</v>
      </c>
      <c r="AA747" s="92"/>
    </row>
    <row r="748" spans="1:27" s="74" customFormat="1">
      <c r="A748" s="75"/>
      <c r="B748" s="96"/>
      <c r="C748" s="549"/>
      <c r="D748" s="549"/>
      <c r="E748" s="181"/>
      <c r="F748" s="390" t="s">
        <v>150</v>
      </c>
      <c r="G748" s="181">
        <v>3668</v>
      </c>
      <c r="H748" s="163">
        <v>2131</v>
      </c>
      <c r="I748" s="149"/>
      <c r="J748" s="150"/>
      <c r="K748" s="165">
        <v>92</v>
      </c>
      <c r="L748" s="165">
        <v>80</v>
      </c>
      <c r="M748" s="167">
        <v>103</v>
      </c>
      <c r="N748" s="167">
        <v>53</v>
      </c>
      <c r="O748" s="150"/>
      <c r="P748" s="91"/>
      <c r="Q748" s="169">
        <v>376</v>
      </c>
      <c r="R748" s="169">
        <v>199</v>
      </c>
      <c r="S748" s="171">
        <v>301</v>
      </c>
      <c r="T748" s="171">
        <v>178</v>
      </c>
      <c r="U748" s="91"/>
      <c r="V748" s="155"/>
      <c r="W748" s="173">
        <v>1452</v>
      </c>
      <c r="X748" s="173">
        <v>804</v>
      </c>
      <c r="Y748" s="175">
        <v>1342</v>
      </c>
      <c r="Z748" s="175">
        <v>817</v>
      </c>
      <c r="AA748" s="92"/>
    </row>
    <row r="749" spans="1:27" s="74" customFormat="1">
      <c r="A749" s="75"/>
      <c r="B749" s="96"/>
      <c r="C749" s="548" t="s">
        <v>719</v>
      </c>
      <c r="D749" s="548" t="s">
        <v>720</v>
      </c>
      <c r="E749" s="177">
        <v>0</v>
      </c>
      <c r="F749" s="389" t="s">
        <v>149</v>
      </c>
      <c r="G749" s="177">
        <v>3320</v>
      </c>
      <c r="H749" s="148">
        <v>0.90512540894220284</v>
      </c>
      <c r="I749" s="149"/>
      <c r="J749" s="150"/>
      <c r="K749" s="178">
        <v>79</v>
      </c>
      <c r="L749" s="152">
        <v>0.85869565217391297</v>
      </c>
      <c r="M749" s="178">
        <v>93</v>
      </c>
      <c r="N749" s="152">
        <v>0.90291262135922334</v>
      </c>
      <c r="O749" s="150"/>
      <c r="P749" s="91"/>
      <c r="Q749" s="179">
        <v>344</v>
      </c>
      <c r="R749" s="154">
        <v>0.91489361702127647</v>
      </c>
      <c r="S749" s="179">
        <v>283</v>
      </c>
      <c r="T749" s="154">
        <v>0.94019933554817281</v>
      </c>
      <c r="U749" s="91"/>
      <c r="V749" s="155"/>
      <c r="W749" s="180">
        <v>1296</v>
      </c>
      <c r="X749" s="157">
        <v>0.8925619834710744</v>
      </c>
      <c r="Y749" s="180">
        <v>1223</v>
      </c>
      <c r="Z749" s="157">
        <v>0.91132637853949339</v>
      </c>
      <c r="AA749" s="158"/>
    </row>
    <row r="750" spans="1:27" s="74" customFormat="1">
      <c r="A750" s="75"/>
      <c r="B750" s="96"/>
      <c r="C750" s="548"/>
      <c r="D750" s="548"/>
      <c r="E750" s="177">
        <v>1</v>
      </c>
      <c r="F750" s="389" t="s">
        <v>148</v>
      </c>
      <c r="G750" s="177">
        <v>348</v>
      </c>
      <c r="H750" s="148">
        <v>9.4874591057797164E-2</v>
      </c>
      <c r="I750" s="149"/>
      <c r="J750" s="150"/>
      <c r="K750" s="178">
        <v>13</v>
      </c>
      <c r="L750" s="152">
        <v>0.14130434782608695</v>
      </c>
      <c r="M750" s="178">
        <v>10</v>
      </c>
      <c r="N750" s="152">
        <v>9.7087378640776698E-2</v>
      </c>
      <c r="O750" s="150"/>
      <c r="P750" s="91"/>
      <c r="Q750" s="179">
        <v>32</v>
      </c>
      <c r="R750" s="154">
        <v>8.5106382978723402E-2</v>
      </c>
      <c r="S750" s="179">
        <v>18</v>
      </c>
      <c r="T750" s="154">
        <v>5.9800664451827246E-2</v>
      </c>
      <c r="U750" s="91"/>
      <c r="V750" s="155"/>
      <c r="W750" s="180">
        <v>156</v>
      </c>
      <c r="X750" s="157">
        <v>0.10743801652892562</v>
      </c>
      <c r="Y750" s="180">
        <v>119</v>
      </c>
      <c r="Z750" s="157">
        <v>8.8673621460506696E-2</v>
      </c>
      <c r="AA750" s="92"/>
    </row>
    <row r="751" spans="1:27" s="74" customFormat="1" ht="24" customHeight="1">
      <c r="A751" s="75"/>
      <c r="B751" s="96"/>
      <c r="C751" s="548"/>
      <c r="D751" s="548"/>
      <c r="E751" s="177"/>
      <c r="F751" s="389" t="s">
        <v>150</v>
      </c>
      <c r="G751" s="177">
        <v>3668</v>
      </c>
      <c r="H751" s="159">
        <v>2131</v>
      </c>
      <c r="I751" s="149"/>
      <c r="J751" s="150"/>
      <c r="K751" s="178">
        <v>92</v>
      </c>
      <c r="L751" s="160">
        <v>80</v>
      </c>
      <c r="M751" s="178">
        <v>103</v>
      </c>
      <c r="N751" s="160">
        <v>53</v>
      </c>
      <c r="O751" s="150"/>
      <c r="P751" s="91"/>
      <c r="Q751" s="179">
        <v>376</v>
      </c>
      <c r="R751" s="161">
        <v>199</v>
      </c>
      <c r="S751" s="179">
        <v>301</v>
      </c>
      <c r="T751" s="161">
        <v>178</v>
      </c>
      <c r="U751" s="91"/>
      <c r="V751" s="155"/>
      <c r="W751" s="180">
        <v>1452</v>
      </c>
      <c r="X751" s="162">
        <v>804</v>
      </c>
      <c r="Y751" s="180">
        <v>1342</v>
      </c>
      <c r="Z751" s="162">
        <v>817</v>
      </c>
      <c r="AA751" s="92"/>
    </row>
    <row r="752" spans="1:27" s="74" customFormat="1">
      <c r="A752" s="75"/>
      <c r="B752" s="96"/>
      <c r="C752" s="549" t="s">
        <v>721</v>
      </c>
      <c r="D752" s="549" t="s">
        <v>722</v>
      </c>
      <c r="E752" s="181">
        <v>0</v>
      </c>
      <c r="F752" s="390" t="s">
        <v>149</v>
      </c>
      <c r="G752" s="181">
        <v>2704</v>
      </c>
      <c r="H752" s="164">
        <v>0.73718647764449285</v>
      </c>
      <c r="I752" s="149"/>
      <c r="J752" s="150"/>
      <c r="K752" s="165">
        <v>58</v>
      </c>
      <c r="L752" s="166">
        <v>0.63043478260869568</v>
      </c>
      <c r="M752" s="167">
        <v>81</v>
      </c>
      <c r="N752" s="168">
        <v>0.78640776699029136</v>
      </c>
      <c r="O752" s="150"/>
      <c r="P752" s="91"/>
      <c r="Q752" s="169">
        <v>262</v>
      </c>
      <c r="R752" s="170">
        <v>0.69680851063829796</v>
      </c>
      <c r="S752" s="171">
        <v>211</v>
      </c>
      <c r="T752" s="172">
        <v>0.70099667774086383</v>
      </c>
      <c r="U752" s="91"/>
      <c r="V752" s="155"/>
      <c r="W752" s="173">
        <v>1099</v>
      </c>
      <c r="X752" s="174">
        <v>0.75688705234159781</v>
      </c>
      <c r="Y752" s="175">
        <v>991</v>
      </c>
      <c r="Z752" s="176">
        <v>0.73845007451564826</v>
      </c>
      <c r="AA752" s="158"/>
    </row>
    <row r="753" spans="1:27" s="74" customFormat="1">
      <c r="A753" s="75"/>
      <c r="B753" s="96"/>
      <c r="C753" s="549"/>
      <c r="D753" s="549"/>
      <c r="E753" s="181">
        <v>1</v>
      </c>
      <c r="F753" s="390" t="s">
        <v>148</v>
      </c>
      <c r="G753" s="181">
        <v>964</v>
      </c>
      <c r="H753" s="164">
        <v>0.26281352235550709</v>
      </c>
      <c r="I753" s="149"/>
      <c r="J753" s="150"/>
      <c r="K753" s="165">
        <v>34</v>
      </c>
      <c r="L753" s="166">
        <v>0.36956521739130432</v>
      </c>
      <c r="M753" s="167">
        <v>22</v>
      </c>
      <c r="N753" s="168">
        <v>0.21359223300970875</v>
      </c>
      <c r="O753" s="150"/>
      <c r="P753" s="91"/>
      <c r="Q753" s="169">
        <v>114</v>
      </c>
      <c r="R753" s="170">
        <v>0.30319148936170209</v>
      </c>
      <c r="S753" s="171">
        <v>90</v>
      </c>
      <c r="T753" s="172">
        <v>0.29900332225913623</v>
      </c>
      <c r="U753" s="91"/>
      <c r="V753" s="155"/>
      <c r="W753" s="173">
        <v>353</v>
      </c>
      <c r="X753" s="174">
        <v>0.24311294765840219</v>
      </c>
      <c r="Y753" s="175">
        <v>351</v>
      </c>
      <c r="Z753" s="176">
        <v>0.26154992548435169</v>
      </c>
      <c r="AA753" s="92"/>
    </row>
    <row r="754" spans="1:27" s="74" customFormat="1" ht="24" customHeight="1">
      <c r="A754" s="75"/>
      <c r="B754" s="96"/>
      <c r="C754" s="549"/>
      <c r="D754" s="549"/>
      <c r="E754" s="181"/>
      <c r="F754" s="390" t="s">
        <v>150</v>
      </c>
      <c r="G754" s="181">
        <v>3668</v>
      </c>
      <c r="H754" s="163">
        <v>2131</v>
      </c>
      <c r="I754" s="149"/>
      <c r="J754" s="150"/>
      <c r="K754" s="165">
        <v>92</v>
      </c>
      <c r="L754" s="165">
        <v>80</v>
      </c>
      <c r="M754" s="167">
        <v>103</v>
      </c>
      <c r="N754" s="167">
        <v>53</v>
      </c>
      <c r="O754" s="150"/>
      <c r="P754" s="91"/>
      <c r="Q754" s="169">
        <v>376</v>
      </c>
      <c r="R754" s="169">
        <v>199</v>
      </c>
      <c r="S754" s="171">
        <v>301</v>
      </c>
      <c r="T754" s="171">
        <v>178</v>
      </c>
      <c r="U754" s="91"/>
      <c r="V754" s="155"/>
      <c r="W754" s="173">
        <v>1452</v>
      </c>
      <c r="X754" s="173">
        <v>804</v>
      </c>
      <c r="Y754" s="175">
        <v>1342</v>
      </c>
      <c r="Z754" s="175">
        <v>817</v>
      </c>
      <c r="AA754" s="92"/>
    </row>
    <row r="755" spans="1:27" s="74" customFormat="1">
      <c r="A755" s="75"/>
      <c r="B755" s="96"/>
      <c r="C755" s="548" t="s">
        <v>723</v>
      </c>
      <c r="D755" s="548" t="s">
        <v>724</v>
      </c>
      <c r="E755" s="177">
        <v>0</v>
      </c>
      <c r="F755" s="389" t="s">
        <v>149</v>
      </c>
      <c r="G755" s="177">
        <v>3376</v>
      </c>
      <c r="H755" s="148">
        <v>0.92039258451472195</v>
      </c>
      <c r="I755" s="149"/>
      <c r="J755" s="150"/>
      <c r="K755" s="178">
        <v>83</v>
      </c>
      <c r="L755" s="152">
        <v>0.90217391304347827</v>
      </c>
      <c r="M755" s="178">
        <v>91</v>
      </c>
      <c r="N755" s="152">
        <v>0.8834951456310679</v>
      </c>
      <c r="O755" s="150"/>
      <c r="P755" s="91"/>
      <c r="Q755" s="179">
        <v>342</v>
      </c>
      <c r="R755" s="154">
        <v>0.90957446808510634</v>
      </c>
      <c r="S755" s="179">
        <v>281</v>
      </c>
      <c r="T755" s="154">
        <v>0.93355481727574752</v>
      </c>
      <c r="U755" s="91"/>
      <c r="V755" s="155"/>
      <c r="W755" s="180">
        <v>1352</v>
      </c>
      <c r="X755" s="157">
        <v>0.93112947658402201</v>
      </c>
      <c r="Y755" s="180">
        <v>1225</v>
      </c>
      <c r="Z755" s="157">
        <v>0.91281669150521605</v>
      </c>
      <c r="AA755" s="158"/>
    </row>
    <row r="756" spans="1:27" s="74" customFormat="1">
      <c r="A756" s="75"/>
      <c r="B756" s="96"/>
      <c r="C756" s="548"/>
      <c r="D756" s="548"/>
      <c r="E756" s="177">
        <v>1</v>
      </c>
      <c r="F756" s="389" t="s">
        <v>148</v>
      </c>
      <c r="G756" s="177">
        <v>292</v>
      </c>
      <c r="H756" s="148">
        <v>7.9607415485278082E-2</v>
      </c>
      <c r="I756" s="149"/>
      <c r="J756" s="150"/>
      <c r="K756" s="178">
        <v>9</v>
      </c>
      <c r="L756" s="152">
        <v>9.7826086956521743E-2</v>
      </c>
      <c r="M756" s="178">
        <v>12</v>
      </c>
      <c r="N756" s="152">
        <v>0.11650485436893204</v>
      </c>
      <c r="O756" s="150"/>
      <c r="P756" s="91"/>
      <c r="Q756" s="179">
        <v>34</v>
      </c>
      <c r="R756" s="154">
        <v>9.0425531914893609E-2</v>
      </c>
      <c r="S756" s="179">
        <v>20</v>
      </c>
      <c r="T756" s="154">
        <v>6.6445182724252497E-2</v>
      </c>
      <c r="U756" s="91"/>
      <c r="V756" s="155"/>
      <c r="W756" s="180">
        <v>100</v>
      </c>
      <c r="X756" s="157">
        <v>6.8870523415977963E-2</v>
      </c>
      <c r="Y756" s="180">
        <v>117</v>
      </c>
      <c r="Z756" s="157">
        <v>8.7183308494783895E-2</v>
      </c>
      <c r="AA756" s="92"/>
    </row>
    <row r="757" spans="1:27" s="74" customFormat="1" ht="36" customHeight="1">
      <c r="A757" s="75"/>
      <c r="B757" s="96"/>
      <c r="C757" s="548"/>
      <c r="D757" s="548"/>
      <c r="E757" s="177"/>
      <c r="F757" s="389" t="s">
        <v>150</v>
      </c>
      <c r="G757" s="177">
        <v>3668</v>
      </c>
      <c r="H757" s="159">
        <v>2131</v>
      </c>
      <c r="I757" s="149"/>
      <c r="J757" s="150"/>
      <c r="K757" s="178">
        <v>92</v>
      </c>
      <c r="L757" s="160">
        <v>80</v>
      </c>
      <c r="M757" s="178">
        <v>103</v>
      </c>
      <c r="N757" s="160">
        <v>53</v>
      </c>
      <c r="O757" s="150"/>
      <c r="P757" s="91"/>
      <c r="Q757" s="179">
        <v>376</v>
      </c>
      <c r="R757" s="161">
        <v>199</v>
      </c>
      <c r="S757" s="179">
        <v>301</v>
      </c>
      <c r="T757" s="161">
        <v>178</v>
      </c>
      <c r="U757" s="91"/>
      <c r="V757" s="155"/>
      <c r="W757" s="180">
        <v>1452</v>
      </c>
      <c r="X757" s="162">
        <v>804</v>
      </c>
      <c r="Y757" s="180">
        <v>1342</v>
      </c>
      <c r="Z757" s="162">
        <v>817</v>
      </c>
      <c r="AA757" s="92"/>
    </row>
    <row r="758" spans="1:27" s="74" customFormat="1">
      <c r="A758" s="75"/>
      <c r="B758" s="96"/>
      <c r="C758" s="549" t="s">
        <v>725</v>
      </c>
      <c r="D758" s="549" t="s">
        <v>726</v>
      </c>
      <c r="E758" s="181">
        <v>0</v>
      </c>
      <c r="F758" s="390" t="s">
        <v>149</v>
      </c>
      <c r="G758" s="181">
        <v>3588</v>
      </c>
      <c r="H758" s="164">
        <v>0.97818974918211554</v>
      </c>
      <c r="I758" s="149"/>
      <c r="J758" s="150"/>
      <c r="K758" s="165">
        <v>89</v>
      </c>
      <c r="L758" s="166">
        <v>0.96739130434782605</v>
      </c>
      <c r="M758" s="167">
        <v>101</v>
      </c>
      <c r="N758" s="168">
        <v>0.98058252427184467</v>
      </c>
      <c r="O758" s="150"/>
      <c r="P758" s="91"/>
      <c r="Q758" s="169">
        <v>369</v>
      </c>
      <c r="R758" s="170">
        <v>0.9813829787234043</v>
      </c>
      <c r="S758" s="171">
        <v>297</v>
      </c>
      <c r="T758" s="172">
        <v>0.98671096345514953</v>
      </c>
      <c r="U758" s="91"/>
      <c r="V758" s="155"/>
      <c r="W758" s="173">
        <v>1422</v>
      </c>
      <c r="X758" s="174">
        <v>0.97933884297520668</v>
      </c>
      <c r="Y758" s="175">
        <v>1308</v>
      </c>
      <c r="Z758" s="176">
        <v>0.97466467958271241</v>
      </c>
      <c r="AA758" s="158"/>
    </row>
    <row r="759" spans="1:27" s="74" customFormat="1">
      <c r="A759" s="75"/>
      <c r="B759" s="96"/>
      <c r="C759" s="549"/>
      <c r="D759" s="549"/>
      <c r="E759" s="181">
        <v>1</v>
      </c>
      <c r="F759" s="390" t="s">
        <v>148</v>
      </c>
      <c r="G759" s="181">
        <v>80</v>
      </c>
      <c r="H759" s="164">
        <v>2.1810250817884406E-2</v>
      </c>
      <c r="I759" s="149"/>
      <c r="J759" s="150"/>
      <c r="K759" s="165">
        <v>3</v>
      </c>
      <c r="L759" s="166">
        <v>3.2608695652173912E-2</v>
      </c>
      <c r="M759" s="167">
        <v>2</v>
      </c>
      <c r="N759" s="168">
        <v>1.9417475728155342E-2</v>
      </c>
      <c r="O759" s="150"/>
      <c r="P759" s="91"/>
      <c r="Q759" s="169">
        <v>7</v>
      </c>
      <c r="R759" s="170">
        <v>1.8617021276595744E-2</v>
      </c>
      <c r="S759" s="171">
        <v>4</v>
      </c>
      <c r="T759" s="172">
        <v>1.3289036544850499E-2</v>
      </c>
      <c r="U759" s="91"/>
      <c r="V759" s="155"/>
      <c r="W759" s="173">
        <v>30</v>
      </c>
      <c r="X759" s="174">
        <v>2.0661157024793389E-2</v>
      </c>
      <c r="Y759" s="175">
        <v>34</v>
      </c>
      <c r="Z759" s="176">
        <v>2.533532041728763E-2</v>
      </c>
      <c r="AA759" s="92"/>
    </row>
    <row r="760" spans="1:27" s="74" customFormat="1">
      <c r="A760" s="75"/>
      <c r="B760" s="96"/>
      <c r="C760" s="549"/>
      <c r="D760" s="549"/>
      <c r="E760" s="181"/>
      <c r="F760" s="390" t="s">
        <v>150</v>
      </c>
      <c r="G760" s="181">
        <v>3668</v>
      </c>
      <c r="H760" s="163">
        <v>2131</v>
      </c>
      <c r="I760" s="149"/>
      <c r="J760" s="150"/>
      <c r="K760" s="165">
        <v>92</v>
      </c>
      <c r="L760" s="165">
        <v>80</v>
      </c>
      <c r="M760" s="167">
        <v>103</v>
      </c>
      <c r="N760" s="167">
        <v>53</v>
      </c>
      <c r="O760" s="150"/>
      <c r="P760" s="91"/>
      <c r="Q760" s="169">
        <v>376</v>
      </c>
      <c r="R760" s="169">
        <v>199</v>
      </c>
      <c r="S760" s="171">
        <v>301</v>
      </c>
      <c r="T760" s="171">
        <v>178</v>
      </c>
      <c r="U760" s="91"/>
      <c r="V760" s="155"/>
      <c r="W760" s="173">
        <v>1452</v>
      </c>
      <c r="X760" s="173">
        <v>804</v>
      </c>
      <c r="Y760" s="175">
        <v>1342</v>
      </c>
      <c r="Z760" s="175">
        <v>817</v>
      </c>
      <c r="AA760" s="92"/>
    </row>
    <row r="761" spans="1:27" s="74" customFormat="1">
      <c r="A761" s="75"/>
      <c r="B761" s="96"/>
      <c r="C761" s="548" t="s">
        <v>727</v>
      </c>
      <c r="D761" s="548" t="s">
        <v>728</v>
      </c>
      <c r="E761" s="177">
        <v>0</v>
      </c>
      <c r="F761" s="389" t="s">
        <v>149</v>
      </c>
      <c r="G761" s="177">
        <v>3420</v>
      </c>
      <c r="H761" s="148">
        <v>0.93238822246455821</v>
      </c>
      <c r="I761" s="149"/>
      <c r="J761" s="150"/>
      <c r="K761" s="178">
        <v>82</v>
      </c>
      <c r="L761" s="152">
        <v>0.89130434782608692</v>
      </c>
      <c r="M761" s="178">
        <v>94</v>
      </c>
      <c r="N761" s="152">
        <v>0.91262135922330101</v>
      </c>
      <c r="O761" s="150"/>
      <c r="P761" s="91"/>
      <c r="Q761" s="179">
        <v>348</v>
      </c>
      <c r="R761" s="154">
        <v>0.92553191489361697</v>
      </c>
      <c r="S761" s="179">
        <v>273</v>
      </c>
      <c r="T761" s="154">
        <v>0.90697674418604646</v>
      </c>
      <c r="U761" s="91"/>
      <c r="V761" s="155"/>
      <c r="W761" s="180">
        <v>1363</v>
      </c>
      <c r="X761" s="157">
        <v>0.93870523415977969</v>
      </c>
      <c r="Y761" s="180">
        <v>1258</v>
      </c>
      <c r="Z761" s="157">
        <v>0.93740685543964231</v>
      </c>
      <c r="AA761" s="158"/>
    </row>
    <row r="762" spans="1:27" s="74" customFormat="1">
      <c r="A762" s="75"/>
      <c r="B762" s="96"/>
      <c r="C762" s="548"/>
      <c r="D762" s="548"/>
      <c r="E762" s="177">
        <v>1</v>
      </c>
      <c r="F762" s="389" t="s">
        <v>148</v>
      </c>
      <c r="G762" s="177">
        <v>248</v>
      </c>
      <c r="H762" s="148">
        <v>6.7611777535441661E-2</v>
      </c>
      <c r="I762" s="149"/>
      <c r="J762" s="150"/>
      <c r="K762" s="178">
        <v>10</v>
      </c>
      <c r="L762" s="152">
        <v>0.10869565217391304</v>
      </c>
      <c r="M762" s="178">
        <v>9</v>
      </c>
      <c r="N762" s="152">
        <v>8.7378640776699032E-2</v>
      </c>
      <c r="O762" s="150"/>
      <c r="P762" s="91"/>
      <c r="Q762" s="179">
        <v>28</v>
      </c>
      <c r="R762" s="154">
        <v>7.4468085106382975E-2</v>
      </c>
      <c r="S762" s="179">
        <v>28</v>
      </c>
      <c r="T762" s="154">
        <v>9.3023255813953487E-2</v>
      </c>
      <c r="U762" s="91"/>
      <c r="V762" s="155"/>
      <c r="W762" s="180">
        <v>89</v>
      </c>
      <c r="X762" s="157">
        <v>6.1294765840220394E-2</v>
      </c>
      <c r="Y762" s="180">
        <v>84</v>
      </c>
      <c r="Z762" s="157">
        <v>6.2593144560357666E-2</v>
      </c>
      <c r="AA762" s="92"/>
    </row>
    <row r="763" spans="1:27" s="74" customFormat="1" ht="24" customHeight="1">
      <c r="A763" s="75"/>
      <c r="B763" s="96"/>
      <c r="C763" s="548"/>
      <c r="D763" s="548"/>
      <c r="E763" s="177"/>
      <c r="F763" s="389" t="s">
        <v>150</v>
      </c>
      <c r="G763" s="177">
        <v>3668</v>
      </c>
      <c r="H763" s="159">
        <v>2131</v>
      </c>
      <c r="I763" s="149"/>
      <c r="J763" s="150"/>
      <c r="K763" s="178">
        <v>92</v>
      </c>
      <c r="L763" s="160">
        <v>80</v>
      </c>
      <c r="M763" s="178">
        <v>103</v>
      </c>
      <c r="N763" s="160">
        <v>53</v>
      </c>
      <c r="O763" s="150"/>
      <c r="P763" s="91"/>
      <c r="Q763" s="179">
        <v>376</v>
      </c>
      <c r="R763" s="161">
        <v>199</v>
      </c>
      <c r="S763" s="179">
        <v>301</v>
      </c>
      <c r="T763" s="161">
        <v>178</v>
      </c>
      <c r="U763" s="91"/>
      <c r="V763" s="155"/>
      <c r="W763" s="180">
        <v>1452</v>
      </c>
      <c r="X763" s="162">
        <v>804</v>
      </c>
      <c r="Y763" s="180">
        <v>1342</v>
      </c>
      <c r="Z763" s="162">
        <v>817</v>
      </c>
      <c r="AA763" s="92"/>
    </row>
    <row r="764" spans="1:27" s="74" customFormat="1">
      <c r="A764" s="75"/>
      <c r="B764" s="96"/>
      <c r="C764" s="549" t="s">
        <v>729</v>
      </c>
      <c r="D764" s="549" t="s">
        <v>730</v>
      </c>
      <c r="E764" s="181">
        <v>0</v>
      </c>
      <c r="F764" s="390" t="s">
        <v>149</v>
      </c>
      <c r="G764" s="181">
        <v>3477</v>
      </c>
      <c r="H764" s="164">
        <v>0.94792802617230099</v>
      </c>
      <c r="I764" s="149"/>
      <c r="J764" s="150"/>
      <c r="K764" s="165">
        <v>84</v>
      </c>
      <c r="L764" s="166">
        <v>0.91304347826086951</v>
      </c>
      <c r="M764" s="167">
        <v>95</v>
      </c>
      <c r="N764" s="168">
        <v>0.92233009708737868</v>
      </c>
      <c r="O764" s="150"/>
      <c r="P764" s="91"/>
      <c r="Q764" s="169">
        <v>353</v>
      </c>
      <c r="R764" s="170">
        <v>0.93882978723404253</v>
      </c>
      <c r="S764" s="171">
        <v>287</v>
      </c>
      <c r="T764" s="172">
        <v>0.95348837209302328</v>
      </c>
      <c r="U764" s="91"/>
      <c r="V764" s="155"/>
      <c r="W764" s="173">
        <v>1372</v>
      </c>
      <c r="X764" s="174">
        <v>0.94490358126721763</v>
      </c>
      <c r="Y764" s="175">
        <v>1284</v>
      </c>
      <c r="Z764" s="176">
        <v>0.95678092399403869</v>
      </c>
      <c r="AA764" s="158"/>
    </row>
    <row r="765" spans="1:27" s="74" customFormat="1">
      <c r="A765" s="75"/>
      <c r="B765" s="96"/>
      <c r="C765" s="549"/>
      <c r="D765" s="549"/>
      <c r="E765" s="181">
        <v>1</v>
      </c>
      <c r="F765" s="390" t="s">
        <v>148</v>
      </c>
      <c r="G765" s="181">
        <v>191</v>
      </c>
      <c r="H765" s="164">
        <v>5.2071973827699021E-2</v>
      </c>
      <c r="I765" s="149"/>
      <c r="J765" s="150"/>
      <c r="K765" s="165">
        <v>8</v>
      </c>
      <c r="L765" s="166">
        <v>8.6956521739130432E-2</v>
      </c>
      <c r="M765" s="167">
        <v>8</v>
      </c>
      <c r="N765" s="168">
        <v>7.7669902912621366E-2</v>
      </c>
      <c r="O765" s="150"/>
      <c r="P765" s="91"/>
      <c r="Q765" s="169">
        <v>23</v>
      </c>
      <c r="R765" s="170">
        <v>6.1170212765957445E-2</v>
      </c>
      <c r="S765" s="171">
        <v>14</v>
      </c>
      <c r="T765" s="172">
        <v>4.6511627906976744E-2</v>
      </c>
      <c r="U765" s="91"/>
      <c r="V765" s="155"/>
      <c r="W765" s="173">
        <v>80</v>
      </c>
      <c r="X765" s="174">
        <v>5.5096418732782378E-2</v>
      </c>
      <c r="Y765" s="175">
        <v>58</v>
      </c>
      <c r="Z765" s="176">
        <v>4.3219076005961254E-2</v>
      </c>
      <c r="AA765" s="92"/>
    </row>
    <row r="766" spans="1:27" s="74" customFormat="1" ht="24" customHeight="1">
      <c r="A766" s="75"/>
      <c r="B766" s="96"/>
      <c r="C766" s="549"/>
      <c r="D766" s="549"/>
      <c r="E766" s="181"/>
      <c r="F766" s="390" t="s">
        <v>150</v>
      </c>
      <c r="G766" s="181">
        <v>3668</v>
      </c>
      <c r="H766" s="163">
        <v>2131</v>
      </c>
      <c r="I766" s="149"/>
      <c r="J766" s="150"/>
      <c r="K766" s="165">
        <v>92</v>
      </c>
      <c r="L766" s="165">
        <v>80</v>
      </c>
      <c r="M766" s="167">
        <v>103</v>
      </c>
      <c r="N766" s="167">
        <v>53</v>
      </c>
      <c r="O766" s="150"/>
      <c r="P766" s="91"/>
      <c r="Q766" s="169">
        <v>376</v>
      </c>
      <c r="R766" s="169">
        <v>199</v>
      </c>
      <c r="S766" s="171">
        <v>301</v>
      </c>
      <c r="T766" s="171">
        <v>178</v>
      </c>
      <c r="U766" s="91"/>
      <c r="V766" s="155"/>
      <c r="W766" s="173">
        <v>1452</v>
      </c>
      <c r="X766" s="173">
        <v>804</v>
      </c>
      <c r="Y766" s="175">
        <v>1342</v>
      </c>
      <c r="Z766" s="175">
        <v>817</v>
      </c>
      <c r="AA766" s="92"/>
    </row>
    <row r="767" spans="1:27" s="74" customFormat="1">
      <c r="A767" s="75"/>
      <c r="B767" s="96"/>
      <c r="C767" s="548" t="s">
        <v>731</v>
      </c>
      <c r="D767" s="548" t="s">
        <v>732</v>
      </c>
      <c r="E767" s="177">
        <v>0</v>
      </c>
      <c r="F767" s="389" t="s">
        <v>149</v>
      </c>
      <c r="G767" s="177">
        <v>3468</v>
      </c>
      <c r="H767" s="148">
        <v>0.94547437295528891</v>
      </c>
      <c r="I767" s="149"/>
      <c r="J767" s="150"/>
      <c r="K767" s="178">
        <v>87</v>
      </c>
      <c r="L767" s="152">
        <v>0.94565217391304346</v>
      </c>
      <c r="M767" s="178">
        <v>102</v>
      </c>
      <c r="N767" s="152">
        <v>0.99029126213592233</v>
      </c>
      <c r="O767" s="150"/>
      <c r="P767" s="91"/>
      <c r="Q767" s="179">
        <v>357</v>
      </c>
      <c r="R767" s="154">
        <v>0.94946808510638292</v>
      </c>
      <c r="S767" s="179">
        <v>290</v>
      </c>
      <c r="T767" s="154">
        <v>0.96345514950166122</v>
      </c>
      <c r="U767" s="91"/>
      <c r="V767" s="155"/>
      <c r="W767" s="180">
        <v>1358</v>
      </c>
      <c r="X767" s="157">
        <v>0.93526170798898078</v>
      </c>
      <c r="Y767" s="180">
        <v>1272</v>
      </c>
      <c r="Z767" s="157">
        <v>0.94783904619970183</v>
      </c>
      <c r="AA767" s="158"/>
    </row>
    <row r="768" spans="1:27" s="74" customFormat="1">
      <c r="A768" s="75"/>
      <c r="B768" s="96"/>
      <c r="C768" s="548"/>
      <c r="D768" s="548"/>
      <c r="E768" s="177">
        <v>1</v>
      </c>
      <c r="F768" s="389" t="s">
        <v>148</v>
      </c>
      <c r="G768" s="177">
        <v>200</v>
      </c>
      <c r="H768" s="148">
        <v>5.4525627044711013E-2</v>
      </c>
      <c r="I768" s="149"/>
      <c r="J768" s="150"/>
      <c r="K768" s="178">
        <v>5</v>
      </c>
      <c r="L768" s="152">
        <v>5.434782608695652E-2</v>
      </c>
      <c r="M768" s="178">
        <v>1</v>
      </c>
      <c r="N768" s="152">
        <v>9.7087378640776708E-3</v>
      </c>
      <c r="O768" s="150"/>
      <c r="P768" s="91"/>
      <c r="Q768" s="179">
        <v>19</v>
      </c>
      <c r="R768" s="154">
        <v>5.0531914893617025E-2</v>
      </c>
      <c r="S768" s="179">
        <v>11</v>
      </c>
      <c r="T768" s="154">
        <v>3.6544850498338867E-2</v>
      </c>
      <c r="U768" s="91"/>
      <c r="V768" s="155"/>
      <c r="W768" s="180">
        <v>94</v>
      </c>
      <c r="X768" s="157">
        <v>6.4738292011019286E-2</v>
      </c>
      <c r="Y768" s="180">
        <v>70</v>
      </c>
      <c r="Z768" s="157">
        <v>5.216095380029806E-2</v>
      </c>
      <c r="AA768" s="92"/>
    </row>
    <row r="769" spans="1:27" s="74" customFormat="1">
      <c r="A769" s="75"/>
      <c r="B769" s="96"/>
      <c r="C769" s="548"/>
      <c r="D769" s="548"/>
      <c r="E769" s="177"/>
      <c r="F769" s="389" t="s">
        <v>150</v>
      </c>
      <c r="G769" s="177">
        <v>3668</v>
      </c>
      <c r="H769" s="159">
        <v>2131</v>
      </c>
      <c r="I769" s="149"/>
      <c r="J769" s="150"/>
      <c r="K769" s="178">
        <v>92</v>
      </c>
      <c r="L769" s="160">
        <v>80</v>
      </c>
      <c r="M769" s="178">
        <v>103</v>
      </c>
      <c r="N769" s="160">
        <v>53</v>
      </c>
      <c r="O769" s="150"/>
      <c r="P769" s="91"/>
      <c r="Q769" s="179">
        <v>376</v>
      </c>
      <c r="R769" s="161">
        <v>199</v>
      </c>
      <c r="S769" s="179">
        <v>301</v>
      </c>
      <c r="T769" s="161">
        <v>178</v>
      </c>
      <c r="U769" s="91"/>
      <c r="V769" s="155"/>
      <c r="W769" s="180">
        <v>1452</v>
      </c>
      <c r="X769" s="162">
        <v>804</v>
      </c>
      <c r="Y769" s="180">
        <v>1342</v>
      </c>
      <c r="Z769" s="162">
        <v>817</v>
      </c>
      <c r="AA769" s="92"/>
    </row>
    <row r="770" spans="1:27" s="74" customFormat="1">
      <c r="A770" s="75"/>
      <c r="B770" s="96"/>
      <c r="C770" s="549" t="s">
        <v>733</v>
      </c>
      <c r="D770" s="549" t="s">
        <v>734</v>
      </c>
      <c r="E770" s="181">
        <v>0</v>
      </c>
      <c r="F770" s="390" t="s">
        <v>149</v>
      </c>
      <c r="G770" s="181">
        <v>2900</v>
      </c>
      <c r="H770" s="164">
        <v>0.79062159214830974</v>
      </c>
      <c r="I770" s="149"/>
      <c r="J770" s="150"/>
      <c r="K770" s="165">
        <v>71</v>
      </c>
      <c r="L770" s="166">
        <v>0.77173913043478248</v>
      </c>
      <c r="M770" s="167">
        <v>90</v>
      </c>
      <c r="N770" s="168">
        <v>0.87378640776699035</v>
      </c>
      <c r="O770" s="150"/>
      <c r="P770" s="91"/>
      <c r="Q770" s="169">
        <v>282</v>
      </c>
      <c r="R770" s="170">
        <v>0.75</v>
      </c>
      <c r="S770" s="171">
        <v>260</v>
      </c>
      <c r="T770" s="172">
        <v>0.86378737541528239</v>
      </c>
      <c r="U770" s="91"/>
      <c r="V770" s="155"/>
      <c r="W770" s="173">
        <v>1102</v>
      </c>
      <c r="X770" s="174">
        <v>0.75895316804407709</v>
      </c>
      <c r="Y770" s="175">
        <v>1093</v>
      </c>
      <c r="Z770" s="176">
        <v>0.81445603576751113</v>
      </c>
      <c r="AA770" s="158"/>
    </row>
    <row r="771" spans="1:27" s="74" customFormat="1">
      <c r="A771" s="75"/>
      <c r="B771" s="96"/>
      <c r="C771" s="549"/>
      <c r="D771" s="549"/>
      <c r="E771" s="181">
        <v>1</v>
      </c>
      <c r="F771" s="390" t="s">
        <v>148</v>
      </c>
      <c r="G771" s="181">
        <v>768</v>
      </c>
      <c r="H771" s="164">
        <v>0.20937840785169029</v>
      </c>
      <c r="I771" s="149"/>
      <c r="J771" s="150"/>
      <c r="K771" s="165">
        <v>21</v>
      </c>
      <c r="L771" s="166">
        <v>0.22826086956521738</v>
      </c>
      <c r="M771" s="167">
        <v>13</v>
      </c>
      <c r="N771" s="168">
        <v>0.12621359223300971</v>
      </c>
      <c r="O771" s="150"/>
      <c r="P771" s="91"/>
      <c r="Q771" s="169">
        <v>94</v>
      </c>
      <c r="R771" s="170">
        <v>0.25</v>
      </c>
      <c r="S771" s="171">
        <v>41</v>
      </c>
      <c r="T771" s="172">
        <v>0.13621262458471761</v>
      </c>
      <c r="U771" s="91"/>
      <c r="V771" s="155"/>
      <c r="W771" s="173">
        <v>350</v>
      </c>
      <c r="X771" s="174">
        <v>0.24104683195592286</v>
      </c>
      <c r="Y771" s="175">
        <v>249</v>
      </c>
      <c r="Z771" s="176">
        <v>0.18554396423248881</v>
      </c>
      <c r="AA771" s="92"/>
    </row>
    <row r="772" spans="1:27" s="74" customFormat="1" ht="24" customHeight="1">
      <c r="A772" s="75"/>
      <c r="B772" s="96"/>
      <c r="C772" s="549"/>
      <c r="D772" s="549"/>
      <c r="E772" s="181"/>
      <c r="F772" s="390" t="s">
        <v>150</v>
      </c>
      <c r="G772" s="181">
        <v>3668</v>
      </c>
      <c r="H772" s="163">
        <v>2131</v>
      </c>
      <c r="I772" s="149"/>
      <c r="J772" s="150"/>
      <c r="K772" s="165">
        <v>92</v>
      </c>
      <c r="L772" s="165">
        <v>80</v>
      </c>
      <c r="M772" s="167">
        <v>103</v>
      </c>
      <c r="N772" s="167">
        <v>53</v>
      </c>
      <c r="O772" s="150"/>
      <c r="P772" s="91"/>
      <c r="Q772" s="169">
        <v>376</v>
      </c>
      <c r="R772" s="169">
        <v>199</v>
      </c>
      <c r="S772" s="171">
        <v>301</v>
      </c>
      <c r="T772" s="171">
        <v>178</v>
      </c>
      <c r="U772" s="91"/>
      <c r="V772" s="155"/>
      <c r="W772" s="173">
        <v>1452</v>
      </c>
      <c r="X772" s="173">
        <v>804</v>
      </c>
      <c r="Y772" s="175">
        <v>1342</v>
      </c>
      <c r="Z772" s="175">
        <v>817</v>
      </c>
      <c r="AA772" s="92"/>
    </row>
    <row r="773" spans="1:27" s="74" customFormat="1">
      <c r="A773" s="75"/>
      <c r="B773" s="96"/>
      <c r="C773" s="548" t="s">
        <v>735</v>
      </c>
      <c r="D773" s="548" t="s">
        <v>736</v>
      </c>
      <c r="E773" s="177">
        <v>0</v>
      </c>
      <c r="F773" s="389" t="s">
        <v>149</v>
      </c>
      <c r="G773" s="177">
        <v>3186</v>
      </c>
      <c r="H773" s="148">
        <v>0.86859323882224648</v>
      </c>
      <c r="I773" s="149"/>
      <c r="J773" s="150"/>
      <c r="K773" s="178">
        <v>78</v>
      </c>
      <c r="L773" s="152">
        <v>0.84782608695652173</v>
      </c>
      <c r="M773" s="178">
        <v>83</v>
      </c>
      <c r="N773" s="152">
        <v>0.80582524271844658</v>
      </c>
      <c r="O773" s="150"/>
      <c r="P773" s="91"/>
      <c r="Q773" s="179">
        <v>331</v>
      </c>
      <c r="R773" s="154">
        <v>0.88031914893617014</v>
      </c>
      <c r="S773" s="179">
        <v>255</v>
      </c>
      <c r="T773" s="154">
        <v>0.84717607973421938</v>
      </c>
      <c r="U773" s="91"/>
      <c r="V773" s="155"/>
      <c r="W773" s="180">
        <v>1273</v>
      </c>
      <c r="X773" s="157">
        <v>0.87672176308539951</v>
      </c>
      <c r="Y773" s="180">
        <v>1164</v>
      </c>
      <c r="Z773" s="157">
        <v>0.86736214605067063</v>
      </c>
      <c r="AA773" s="158"/>
    </row>
    <row r="774" spans="1:27" s="74" customFormat="1">
      <c r="A774" s="75"/>
      <c r="B774" s="96"/>
      <c r="C774" s="548"/>
      <c r="D774" s="548"/>
      <c r="E774" s="177">
        <v>1</v>
      </c>
      <c r="F774" s="389" t="s">
        <v>148</v>
      </c>
      <c r="G774" s="177">
        <v>482</v>
      </c>
      <c r="H774" s="148">
        <v>0.13140676117775354</v>
      </c>
      <c r="I774" s="149"/>
      <c r="J774" s="150"/>
      <c r="K774" s="178">
        <v>14</v>
      </c>
      <c r="L774" s="152">
        <v>0.15217391304347824</v>
      </c>
      <c r="M774" s="178">
        <v>20</v>
      </c>
      <c r="N774" s="152">
        <v>0.1941747572815534</v>
      </c>
      <c r="O774" s="150"/>
      <c r="P774" s="91"/>
      <c r="Q774" s="179">
        <v>45</v>
      </c>
      <c r="R774" s="154">
        <v>0.11968085106382979</v>
      </c>
      <c r="S774" s="179">
        <v>46</v>
      </c>
      <c r="T774" s="154">
        <v>0.15282392026578073</v>
      </c>
      <c r="U774" s="91"/>
      <c r="V774" s="155"/>
      <c r="W774" s="180">
        <v>179</v>
      </c>
      <c r="X774" s="157">
        <v>0.12327823691460056</v>
      </c>
      <c r="Y774" s="180">
        <v>178</v>
      </c>
      <c r="Z774" s="157">
        <v>0.13263785394932934</v>
      </c>
      <c r="AA774" s="92"/>
    </row>
    <row r="775" spans="1:27" s="74" customFormat="1" ht="24" customHeight="1">
      <c r="A775" s="75"/>
      <c r="B775" s="96"/>
      <c r="C775" s="548"/>
      <c r="D775" s="548"/>
      <c r="E775" s="177"/>
      <c r="F775" s="389" t="s">
        <v>150</v>
      </c>
      <c r="G775" s="177">
        <v>3668</v>
      </c>
      <c r="H775" s="159">
        <v>2131</v>
      </c>
      <c r="I775" s="149"/>
      <c r="J775" s="150"/>
      <c r="K775" s="178">
        <v>92</v>
      </c>
      <c r="L775" s="160">
        <v>80</v>
      </c>
      <c r="M775" s="178">
        <v>103</v>
      </c>
      <c r="N775" s="160">
        <v>53</v>
      </c>
      <c r="O775" s="150"/>
      <c r="P775" s="91"/>
      <c r="Q775" s="179">
        <v>376</v>
      </c>
      <c r="R775" s="161">
        <v>199</v>
      </c>
      <c r="S775" s="179">
        <v>301</v>
      </c>
      <c r="T775" s="161">
        <v>178</v>
      </c>
      <c r="U775" s="91"/>
      <c r="V775" s="155"/>
      <c r="W775" s="180">
        <v>1452</v>
      </c>
      <c r="X775" s="162">
        <v>804</v>
      </c>
      <c r="Y775" s="180">
        <v>1342</v>
      </c>
      <c r="Z775" s="162">
        <v>817</v>
      </c>
      <c r="AA775" s="92"/>
    </row>
    <row r="776" spans="1:27" s="74" customFormat="1">
      <c r="A776" s="75"/>
      <c r="B776" s="96"/>
      <c r="C776" s="549" t="s">
        <v>737</v>
      </c>
      <c r="D776" s="549" t="s">
        <v>738</v>
      </c>
      <c r="E776" s="181">
        <v>0</v>
      </c>
      <c r="F776" s="390" t="s">
        <v>149</v>
      </c>
      <c r="G776" s="181">
        <v>3485</v>
      </c>
      <c r="H776" s="164">
        <v>0.9501090512540894</v>
      </c>
      <c r="I776" s="149"/>
      <c r="J776" s="150"/>
      <c r="K776" s="165">
        <v>83</v>
      </c>
      <c r="L776" s="166">
        <v>0.90217391304347827</v>
      </c>
      <c r="M776" s="167">
        <v>98</v>
      </c>
      <c r="N776" s="168">
        <v>0.95145631067961167</v>
      </c>
      <c r="O776" s="150"/>
      <c r="P776" s="91"/>
      <c r="Q776" s="169">
        <v>349</v>
      </c>
      <c r="R776" s="170">
        <v>0.92819148936170204</v>
      </c>
      <c r="S776" s="171">
        <v>292</v>
      </c>
      <c r="T776" s="172">
        <v>0.9700996677740864</v>
      </c>
      <c r="U776" s="91"/>
      <c r="V776" s="155"/>
      <c r="W776" s="173">
        <v>1377</v>
      </c>
      <c r="X776" s="174">
        <v>0.94834710743801653</v>
      </c>
      <c r="Y776" s="175">
        <v>1284</v>
      </c>
      <c r="Z776" s="176">
        <v>0.95678092399403869</v>
      </c>
      <c r="AA776" s="158"/>
    </row>
    <row r="777" spans="1:27" s="74" customFormat="1">
      <c r="A777" s="75"/>
      <c r="B777" s="96"/>
      <c r="C777" s="549"/>
      <c r="D777" s="549"/>
      <c r="E777" s="181">
        <v>1</v>
      </c>
      <c r="F777" s="390" t="s">
        <v>148</v>
      </c>
      <c r="G777" s="181">
        <v>183</v>
      </c>
      <c r="H777" s="164">
        <v>4.9890948745910581E-2</v>
      </c>
      <c r="I777" s="149"/>
      <c r="J777" s="150"/>
      <c r="K777" s="165">
        <v>9</v>
      </c>
      <c r="L777" s="166">
        <v>9.7826086956521743E-2</v>
      </c>
      <c r="M777" s="167">
        <v>5</v>
      </c>
      <c r="N777" s="168">
        <v>4.8543689320388349E-2</v>
      </c>
      <c r="O777" s="150"/>
      <c r="P777" s="91"/>
      <c r="Q777" s="169">
        <v>27</v>
      </c>
      <c r="R777" s="170">
        <v>7.1808510638297879E-2</v>
      </c>
      <c r="S777" s="171">
        <v>9</v>
      </c>
      <c r="T777" s="172">
        <v>2.9900332225913623E-2</v>
      </c>
      <c r="U777" s="91"/>
      <c r="V777" s="155"/>
      <c r="W777" s="173">
        <v>75</v>
      </c>
      <c r="X777" s="174">
        <v>5.1652892561983473E-2</v>
      </c>
      <c r="Y777" s="175">
        <v>58</v>
      </c>
      <c r="Z777" s="176">
        <v>4.3219076005961254E-2</v>
      </c>
      <c r="AA777" s="92"/>
    </row>
    <row r="778" spans="1:27" s="74" customFormat="1" ht="24" customHeight="1">
      <c r="A778" s="75"/>
      <c r="B778" s="96"/>
      <c r="C778" s="549"/>
      <c r="D778" s="549"/>
      <c r="E778" s="181"/>
      <c r="F778" s="390" t="s">
        <v>150</v>
      </c>
      <c r="G778" s="181">
        <v>3668</v>
      </c>
      <c r="H778" s="163">
        <v>2131</v>
      </c>
      <c r="I778" s="149"/>
      <c r="J778" s="150"/>
      <c r="K778" s="165">
        <v>92</v>
      </c>
      <c r="L778" s="165">
        <v>80</v>
      </c>
      <c r="M778" s="167">
        <v>103</v>
      </c>
      <c r="N778" s="167">
        <v>53</v>
      </c>
      <c r="O778" s="150"/>
      <c r="P778" s="91"/>
      <c r="Q778" s="169">
        <v>376</v>
      </c>
      <c r="R778" s="169">
        <v>199</v>
      </c>
      <c r="S778" s="171">
        <v>301</v>
      </c>
      <c r="T778" s="171">
        <v>178</v>
      </c>
      <c r="U778" s="91"/>
      <c r="V778" s="155"/>
      <c r="W778" s="173">
        <v>1452</v>
      </c>
      <c r="X778" s="173">
        <v>804</v>
      </c>
      <c r="Y778" s="175">
        <v>1342</v>
      </c>
      <c r="Z778" s="175">
        <v>817</v>
      </c>
      <c r="AA778" s="92"/>
    </row>
    <row r="779" spans="1:27" s="74" customFormat="1">
      <c r="A779" s="75"/>
      <c r="B779" s="96"/>
      <c r="C779" s="548" t="s">
        <v>739</v>
      </c>
      <c r="D779" s="548" t="s">
        <v>740</v>
      </c>
      <c r="E779" s="177">
        <v>0</v>
      </c>
      <c r="F779" s="389" t="s">
        <v>149</v>
      </c>
      <c r="G779" s="177">
        <v>3415</v>
      </c>
      <c r="H779" s="148">
        <v>0.93102508178844046</v>
      </c>
      <c r="I779" s="149"/>
      <c r="J779" s="150"/>
      <c r="K779" s="178">
        <v>86</v>
      </c>
      <c r="L779" s="152">
        <v>0.93478260869565222</v>
      </c>
      <c r="M779" s="178">
        <v>98</v>
      </c>
      <c r="N779" s="152">
        <v>0.95145631067961167</v>
      </c>
      <c r="O779" s="150"/>
      <c r="P779" s="91"/>
      <c r="Q779" s="179">
        <v>351</v>
      </c>
      <c r="R779" s="154">
        <v>0.9335106382978724</v>
      </c>
      <c r="S779" s="179">
        <v>281</v>
      </c>
      <c r="T779" s="154">
        <v>0.93355481727574752</v>
      </c>
      <c r="U779" s="91"/>
      <c r="V779" s="155"/>
      <c r="W779" s="180">
        <v>1353</v>
      </c>
      <c r="X779" s="157">
        <v>0.93181818181818188</v>
      </c>
      <c r="Y779" s="180">
        <v>1244</v>
      </c>
      <c r="Z779" s="157">
        <v>0.92697466467958267</v>
      </c>
      <c r="AA779" s="158"/>
    </row>
    <row r="780" spans="1:27" s="74" customFormat="1">
      <c r="A780" s="75"/>
      <c r="B780" s="96"/>
      <c r="C780" s="548"/>
      <c r="D780" s="548"/>
      <c r="E780" s="177">
        <v>1</v>
      </c>
      <c r="F780" s="389" t="s">
        <v>148</v>
      </c>
      <c r="G780" s="177">
        <v>253</v>
      </c>
      <c r="H780" s="148">
        <v>6.8974918211559433E-2</v>
      </c>
      <c r="I780" s="149"/>
      <c r="J780" s="150"/>
      <c r="K780" s="178">
        <v>6</v>
      </c>
      <c r="L780" s="152">
        <v>6.5217391304347824E-2</v>
      </c>
      <c r="M780" s="178">
        <v>5</v>
      </c>
      <c r="N780" s="152">
        <v>4.8543689320388349E-2</v>
      </c>
      <c r="O780" s="150"/>
      <c r="P780" s="91"/>
      <c r="Q780" s="179">
        <v>25</v>
      </c>
      <c r="R780" s="154">
        <v>6.6489361702127658E-2</v>
      </c>
      <c r="S780" s="179">
        <v>20</v>
      </c>
      <c r="T780" s="154">
        <v>6.6445182724252497E-2</v>
      </c>
      <c r="U780" s="91"/>
      <c r="V780" s="155"/>
      <c r="W780" s="180">
        <v>99</v>
      </c>
      <c r="X780" s="157">
        <v>6.8181818181818177E-2</v>
      </c>
      <c r="Y780" s="180">
        <v>98</v>
      </c>
      <c r="Z780" s="157">
        <v>7.3025335320417287E-2</v>
      </c>
      <c r="AA780" s="92"/>
    </row>
    <row r="781" spans="1:27" s="74" customFormat="1" ht="24" customHeight="1">
      <c r="A781" s="75"/>
      <c r="B781" s="96"/>
      <c r="C781" s="548"/>
      <c r="D781" s="548"/>
      <c r="E781" s="177"/>
      <c r="F781" s="389" t="s">
        <v>150</v>
      </c>
      <c r="G781" s="177">
        <v>3668</v>
      </c>
      <c r="H781" s="159">
        <v>2131</v>
      </c>
      <c r="I781" s="149"/>
      <c r="J781" s="150"/>
      <c r="K781" s="178">
        <v>92</v>
      </c>
      <c r="L781" s="160">
        <v>80</v>
      </c>
      <c r="M781" s="178">
        <v>103</v>
      </c>
      <c r="N781" s="160">
        <v>53</v>
      </c>
      <c r="O781" s="150"/>
      <c r="P781" s="91"/>
      <c r="Q781" s="179">
        <v>376</v>
      </c>
      <c r="R781" s="161">
        <v>199</v>
      </c>
      <c r="S781" s="179">
        <v>301</v>
      </c>
      <c r="T781" s="161">
        <v>178</v>
      </c>
      <c r="U781" s="91"/>
      <c r="V781" s="155"/>
      <c r="W781" s="180">
        <v>1452</v>
      </c>
      <c r="X781" s="162">
        <v>804</v>
      </c>
      <c r="Y781" s="180">
        <v>1342</v>
      </c>
      <c r="Z781" s="162">
        <v>817</v>
      </c>
      <c r="AA781" s="92"/>
    </row>
    <row r="782" spans="1:27" s="74" customFormat="1">
      <c r="A782" s="75"/>
      <c r="B782" s="96"/>
      <c r="C782" s="549" t="s">
        <v>741</v>
      </c>
      <c r="D782" s="549" t="s">
        <v>742</v>
      </c>
      <c r="E782" s="181">
        <v>0</v>
      </c>
      <c r="F782" s="390" t="s">
        <v>149</v>
      </c>
      <c r="G782" s="181">
        <v>3405</v>
      </c>
      <c r="H782" s="164">
        <v>0.92829880043620505</v>
      </c>
      <c r="I782" s="149"/>
      <c r="J782" s="150"/>
      <c r="K782" s="165">
        <v>87</v>
      </c>
      <c r="L782" s="166">
        <v>0.94565217391304346</v>
      </c>
      <c r="M782" s="167">
        <v>94</v>
      </c>
      <c r="N782" s="168">
        <v>0.91262135922330101</v>
      </c>
      <c r="O782" s="150"/>
      <c r="P782" s="91"/>
      <c r="Q782" s="169">
        <v>349</v>
      </c>
      <c r="R782" s="170">
        <v>0.92819148936170204</v>
      </c>
      <c r="S782" s="171">
        <v>284</v>
      </c>
      <c r="T782" s="172">
        <v>0.94352159468438546</v>
      </c>
      <c r="U782" s="91"/>
      <c r="V782" s="155"/>
      <c r="W782" s="173">
        <v>1344</v>
      </c>
      <c r="X782" s="174">
        <v>0.92561983471074383</v>
      </c>
      <c r="Y782" s="175">
        <v>1245</v>
      </c>
      <c r="Z782" s="176">
        <v>0.927719821162444</v>
      </c>
      <c r="AA782" s="158"/>
    </row>
    <row r="783" spans="1:27" s="74" customFormat="1">
      <c r="A783" s="75"/>
      <c r="B783" s="96"/>
      <c r="C783" s="549"/>
      <c r="D783" s="549"/>
      <c r="E783" s="181">
        <v>1</v>
      </c>
      <c r="F783" s="390" t="s">
        <v>148</v>
      </c>
      <c r="G783" s="181">
        <v>263</v>
      </c>
      <c r="H783" s="164">
        <v>7.1701199563794976E-2</v>
      </c>
      <c r="I783" s="149"/>
      <c r="J783" s="150"/>
      <c r="K783" s="165">
        <v>5</v>
      </c>
      <c r="L783" s="166">
        <v>5.434782608695652E-2</v>
      </c>
      <c r="M783" s="167">
        <v>9</v>
      </c>
      <c r="N783" s="168">
        <v>8.7378640776699032E-2</v>
      </c>
      <c r="O783" s="150"/>
      <c r="P783" s="91"/>
      <c r="Q783" s="169">
        <v>27</v>
      </c>
      <c r="R783" s="170">
        <v>7.1808510638297879E-2</v>
      </c>
      <c r="S783" s="171">
        <v>17</v>
      </c>
      <c r="T783" s="172">
        <v>5.647840531561462E-2</v>
      </c>
      <c r="U783" s="91"/>
      <c r="V783" s="155"/>
      <c r="W783" s="173">
        <v>108</v>
      </c>
      <c r="X783" s="174">
        <v>7.43801652892562E-2</v>
      </c>
      <c r="Y783" s="175">
        <v>97</v>
      </c>
      <c r="Z783" s="176">
        <v>7.2280178837555886E-2</v>
      </c>
      <c r="AA783" s="92"/>
    </row>
    <row r="784" spans="1:27" s="74" customFormat="1" ht="36" customHeight="1">
      <c r="A784" s="75"/>
      <c r="B784" s="96"/>
      <c r="C784" s="549"/>
      <c r="D784" s="549"/>
      <c r="E784" s="181"/>
      <c r="F784" s="390" t="s">
        <v>150</v>
      </c>
      <c r="G784" s="181">
        <v>3668</v>
      </c>
      <c r="H784" s="163">
        <v>2131</v>
      </c>
      <c r="I784" s="149"/>
      <c r="J784" s="150"/>
      <c r="K784" s="165">
        <v>92</v>
      </c>
      <c r="L784" s="165">
        <v>80</v>
      </c>
      <c r="M784" s="167">
        <v>103</v>
      </c>
      <c r="N784" s="167">
        <v>53</v>
      </c>
      <c r="O784" s="150"/>
      <c r="P784" s="91"/>
      <c r="Q784" s="169">
        <v>376</v>
      </c>
      <c r="R784" s="169">
        <v>199</v>
      </c>
      <c r="S784" s="171">
        <v>301</v>
      </c>
      <c r="T784" s="171">
        <v>178</v>
      </c>
      <c r="U784" s="91"/>
      <c r="V784" s="155"/>
      <c r="W784" s="173">
        <v>1452</v>
      </c>
      <c r="X784" s="173">
        <v>804</v>
      </c>
      <c r="Y784" s="175">
        <v>1342</v>
      </c>
      <c r="Z784" s="175">
        <v>817</v>
      </c>
      <c r="AA784" s="92"/>
    </row>
    <row r="785" spans="1:27" s="74" customFormat="1">
      <c r="A785" s="75"/>
      <c r="B785" s="96"/>
      <c r="C785" s="548" t="s">
        <v>743</v>
      </c>
      <c r="D785" s="548" t="s">
        <v>744</v>
      </c>
      <c r="E785" s="177">
        <v>0</v>
      </c>
      <c r="F785" s="389" t="s">
        <v>149</v>
      </c>
      <c r="G785" s="177">
        <v>3243</v>
      </c>
      <c r="H785" s="148">
        <v>0.88413304252998914</v>
      </c>
      <c r="I785" s="149"/>
      <c r="J785" s="150"/>
      <c r="K785" s="178">
        <v>84</v>
      </c>
      <c r="L785" s="152">
        <v>0.91304347826086951</v>
      </c>
      <c r="M785" s="178">
        <v>91</v>
      </c>
      <c r="N785" s="152">
        <v>0.8834951456310679</v>
      </c>
      <c r="O785" s="150"/>
      <c r="P785" s="91"/>
      <c r="Q785" s="179">
        <v>339</v>
      </c>
      <c r="R785" s="154">
        <v>0.90159574468085113</v>
      </c>
      <c r="S785" s="179">
        <v>266</v>
      </c>
      <c r="T785" s="154">
        <v>0.88372093023255816</v>
      </c>
      <c r="U785" s="91"/>
      <c r="V785" s="155"/>
      <c r="W785" s="180">
        <v>1263</v>
      </c>
      <c r="X785" s="157">
        <v>0.86983471074380159</v>
      </c>
      <c r="Y785" s="180">
        <v>1198</v>
      </c>
      <c r="Z785" s="157">
        <v>0.89269746646795822</v>
      </c>
      <c r="AA785" s="158"/>
    </row>
    <row r="786" spans="1:27" s="74" customFormat="1">
      <c r="A786" s="75"/>
      <c r="B786" s="96"/>
      <c r="C786" s="548"/>
      <c r="D786" s="548"/>
      <c r="E786" s="177">
        <v>1</v>
      </c>
      <c r="F786" s="389" t="s">
        <v>148</v>
      </c>
      <c r="G786" s="177">
        <v>425</v>
      </c>
      <c r="H786" s="148">
        <v>0.11586695747001091</v>
      </c>
      <c r="I786" s="149"/>
      <c r="J786" s="150"/>
      <c r="K786" s="178">
        <v>8</v>
      </c>
      <c r="L786" s="152">
        <v>8.6956521739130432E-2</v>
      </c>
      <c r="M786" s="178">
        <v>12</v>
      </c>
      <c r="N786" s="152">
        <v>0.11650485436893204</v>
      </c>
      <c r="O786" s="150"/>
      <c r="P786" s="91"/>
      <c r="Q786" s="179">
        <v>37</v>
      </c>
      <c r="R786" s="154">
        <v>9.8404255319148939E-2</v>
      </c>
      <c r="S786" s="179">
        <v>35</v>
      </c>
      <c r="T786" s="154">
        <v>0.11627906976744187</v>
      </c>
      <c r="U786" s="91"/>
      <c r="V786" s="155"/>
      <c r="W786" s="180">
        <v>189</v>
      </c>
      <c r="X786" s="157">
        <v>0.13016528925619833</v>
      </c>
      <c r="Y786" s="180">
        <v>144</v>
      </c>
      <c r="Z786" s="157">
        <v>0.10730253353204172</v>
      </c>
      <c r="AA786" s="92"/>
    </row>
    <row r="787" spans="1:27" s="74" customFormat="1" ht="24" customHeight="1">
      <c r="A787" s="75"/>
      <c r="B787" s="96"/>
      <c r="C787" s="548"/>
      <c r="D787" s="548"/>
      <c r="E787" s="177"/>
      <c r="F787" s="389" t="s">
        <v>150</v>
      </c>
      <c r="G787" s="177">
        <v>3668</v>
      </c>
      <c r="H787" s="159">
        <v>2131</v>
      </c>
      <c r="I787" s="149"/>
      <c r="J787" s="150"/>
      <c r="K787" s="178">
        <v>92</v>
      </c>
      <c r="L787" s="160">
        <v>80</v>
      </c>
      <c r="M787" s="178">
        <v>103</v>
      </c>
      <c r="N787" s="160">
        <v>53</v>
      </c>
      <c r="O787" s="150"/>
      <c r="P787" s="91"/>
      <c r="Q787" s="179">
        <v>376</v>
      </c>
      <c r="R787" s="161">
        <v>199</v>
      </c>
      <c r="S787" s="179">
        <v>301</v>
      </c>
      <c r="T787" s="161">
        <v>178</v>
      </c>
      <c r="U787" s="91"/>
      <c r="V787" s="155"/>
      <c r="W787" s="180">
        <v>1452</v>
      </c>
      <c r="X787" s="162">
        <v>804</v>
      </c>
      <c r="Y787" s="180">
        <v>1342</v>
      </c>
      <c r="Z787" s="162">
        <v>817</v>
      </c>
      <c r="AA787" s="92"/>
    </row>
    <row r="788" spans="1:27" s="74" customFormat="1">
      <c r="A788" s="75"/>
      <c r="B788" s="96"/>
      <c r="C788" s="549" t="s">
        <v>745</v>
      </c>
      <c r="D788" s="549" t="s">
        <v>746</v>
      </c>
      <c r="E788" s="181">
        <v>0</v>
      </c>
      <c r="F788" s="390" t="s">
        <v>149</v>
      </c>
      <c r="G788" s="181">
        <v>2485</v>
      </c>
      <c r="H788" s="164">
        <v>0.999597747385358</v>
      </c>
      <c r="I788" s="149"/>
      <c r="J788" s="150"/>
      <c r="K788" s="165">
        <v>76</v>
      </c>
      <c r="L788" s="166">
        <v>1</v>
      </c>
      <c r="M788" s="167">
        <v>76</v>
      </c>
      <c r="N788" s="168">
        <v>1</v>
      </c>
      <c r="O788" s="150"/>
      <c r="P788" s="91"/>
      <c r="Q788" s="169">
        <v>269</v>
      </c>
      <c r="R788" s="170">
        <v>1</v>
      </c>
      <c r="S788" s="171">
        <v>214</v>
      </c>
      <c r="T788" s="172">
        <v>0.99534883720930223</v>
      </c>
      <c r="U788" s="91"/>
      <c r="V788" s="155"/>
      <c r="W788" s="173">
        <v>981</v>
      </c>
      <c r="X788" s="174">
        <v>1</v>
      </c>
      <c r="Y788" s="175">
        <v>869</v>
      </c>
      <c r="Z788" s="176">
        <v>1</v>
      </c>
      <c r="AA788" s="158"/>
    </row>
    <row r="789" spans="1:27" s="74" customFormat="1">
      <c r="A789" s="75"/>
      <c r="B789" s="96"/>
      <c r="C789" s="549"/>
      <c r="D789" s="549"/>
      <c r="E789" s="181">
        <v>1</v>
      </c>
      <c r="F789" s="390" t="s">
        <v>148</v>
      </c>
      <c r="G789" s="181">
        <v>1</v>
      </c>
      <c r="H789" s="164">
        <v>4.0225261464199515E-4</v>
      </c>
      <c r="I789" s="149"/>
      <c r="J789" s="150"/>
      <c r="K789" s="165"/>
      <c r="L789" s="166"/>
      <c r="M789" s="167"/>
      <c r="N789" s="168"/>
      <c r="O789" s="150"/>
      <c r="P789" s="91"/>
      <c r="Q789" s="169"/>
      <c r="R789" s="170"/>
      <c r="S789" s="171">
        <v>1</v>
      </c>
      <c r="T789" s="172">
        <v>4.6511627906976744E-3</v>
      </c>
      <c r="U789" s="91"/>
      <c r="V789" s="155"/>
      <c r="W789" s="173"/>
      <c r="X789" s="174"/>
      <c r="Y789" s="175"/>
      <c r="Z789" s="176"/>
      <c r="AA789" s="92"/>
    </row>
    <row r="790" spans="1:27" s="74" customFormat="1" ht="24" customHeight="1">
      <c r="A790" s="75"/>
      <c r="B790" s="96"/>
      <c r="C790" s="549"/>
      <c r="D790" s="549"/>
      <c r="E790" s="181"/>
      <c r="F790" s="390" t="s">
        <v>150</v>
      </c>
      <c r="G790" s="181">
        <v>2486</v>
      </c>
      <c r="H790" s="163">
        <v>3313</v>
      </c>
      <c r="I790" s="149"/>
      <c r="J790" s="150"/>
      <c r="K790" s="165">
        <v>76</v>
      </c>
      <c r="L790" s="165">
        <v>96</v>
      </c>
      <c r="M790" s="167">
        <v>76</v>
      </c>
      <c r="N790" s="167">
        <v>80</v>
      </c>
      <c r="O790" s="150"/>
      <c r="P790" s="91"/>
      <c r="Q790" s="169">
        <v>269</v>
      </c>
      <c r="R790" s="169">
        <v>306</v>
      </c>
      <c r="S790" s="171">
        <v>215</v>
      </c>
      <c r="T790" s="171">
        <v>264</v>
      </c>
      <c r="U790" s="91"/>
      <c r="V790" s="155"/>
      <c r="W790" s="173">
        <v>981</v>
      </c>
      <c r="X790" s="173">
        <v>1275</v>
      </c>
      <c r="Y790" s="175">
        <v>869</v>
      </c>
      <c r="Z790" s="175">
        <v>1290</v>
      </c>
      <c r="AA790" s="92"/>
    </row>
    <row r="791" spans="1:27" s="74" customFormat="1">
      <c r="A791" s="75"/>
      <c r="B791" s="96"/>
      <c r="C791" s="548" t="s">
        <v>747</v>
      </c>
      <c r="D791" s="548" t="s">
        <v>748</v>
      </c>
      <c r="E791" s="177">
        <v>0</v>
      </c>
      <c r="F791" s="389" t="s">
        <v>149</v>
      </c>
      <c r="G791" s="177">
        <v>3120</v>
      </c>
      <c r="H791" s="148">
        <v>0.85059978189749175</v>
      </c>
      <c r="I791" s="149"/>
      <c r="J791" s="150"/>
      <c r="K791" s="178">
        <v>78</v>
      </c>
      <c r="L791" s="152">
        <v>0.84782608695652173</v>
      </c>
      <c r="M791" s="178">
        <v>88</v>
      </c>
      <c r="N791" s="152">
        <v>0.85436893203883502</v>
      </c>
      <c r="O791" s="150"/>
      <c r="P791" s="91"/>
      <c r="Q791" s="179">
        <v>321</v>
      </c>
      <c r="R791" s="154">
        <v>0.85372340425531912</v>
      </c>
      <c r="S791" s="179">
        <v>260</v>
      </c>
      <c r="T791" s="154">
        <v>0.86378737541528239</v>
      </c>
      <c r="U791" s="91"/>
      <c r="V791" s="155"/>
      <c r="W791" s="180">
        <v>1227</v>
      </c>
      <c r="X791" s="157">
        <v>0.84504132231404971</v>
      </c>
      <c r="Y791" s="180">
        <v>1144</v>
      </c>
      <c r="Z791" s="157">
        <v>0.85245901639344257</v>
      </c>
      <c r="AA791" s="158"/>
    </row>
    <row r="792" spans="1:27" s="74" customFormat="1">
      <c r="A792" s="75"/>
      <c r="B792" s="96"/>
      <c r="C792" s="548"/>
      <c r="D792" s="548"/>
      <c r="E792" s="177">
        <v>1</v>
      </c>
      <c r="F792" s="389" t="s">
        <v>148</v>
      </c>
      <c r="G792" s="177">
        <v>548</v>
      </c>
      <c r="H792" s="148">
        <v>0.14940021810250817</v>
      </c>
      <c r="I792" s="149"/>
      <c r="J792" s="150"/>
      <c r="K792" s="178">
        <v>14</v>
      </c>
      <c r="L792" s="152">
        <v>0.15217391304347824</v>
      </c>
      <c r="M792" s="178">
        <v>15</v>
      </c>
      <c r="N792" s="152">
        <v>0.14563106796116507</v>
      </c>
      <c r="O792" s="150"/>
      <c r="P792" s="91"/>
      <c r="Q792" s="179">
        <v>55</v>
      </c>
      <c r="R792" s="154">
        <v>0.14627659574468085</v>
      </c>
      <c r="S792" s="179">
        <v>41</v>
      </c>
      <c r="T792" s="154">
        <v>0.13621262458471761</v>
      </c>
      <c r="U792" s="91"/>
      <c r="V792" s="155"/>
      <c r="W792" s="180">
        <v>225</v>
      </c>
      <c r="X792" s="157">
        <v>0.15495867768595042</v>
      </c>
      <c r="Y792" s="180">
        <v>198</v>
      </c>
      <c r="Z792" s="157">
        <v>0.14754098360655737</v>
      </c>
      <c r="AA792" s="92"/>
    </row>
    <row r="793" spans="1:27" s="74" customFormat="1" ht="24" customHeight="1">
      <c r="A793" s="75"/>
      <c r="B793" s="96"/>
      <c r="C793" s="548"/>
      <c r="D793" s="548"/>
      <c r="E793" s="177"/>
      <c r="F793" s="389" t="s">
        <v>150</v>
      </c>
      <c r="G793" s="177">
        <v>3668</v>
      </c>
      <c r="H793" s="159">
        <v>2131</v>
      </c>
      <c r="I793" s="149"/>
      <c r="J793" s="150"/>
      <c r="K793" s="178">
        <v>92</v>
      </c>
      <c r="L793" s="160">
        <v>80</v>
      </c>
      <c r="M793" s="178">
        <v>103</v>
      </c>
      <c r="N793" s="160">
        <v>53</v>
      </c>
      <c r="O793" s="150"/>
      <c r="P793" s="91"/>
      <c r="Q793" s="179">
        <v>376</v>
      </c>
      <c r="R793" s="161">
        <v>199</v>
      </c>
      <c r="S793" s="179">
        <v>301</v>
      </c>
      <c r="T793" s="161">
        <v>178</v>
      </c>
      <c r="U793" s="91"/>
      <c r="V793" s="155"/>
      <c r="W793" s="180">
        <v>1452</v>
      </c>
      <c r="X793" s="162">
        <v>804</v>
      </c>
      <c r="Y793" s="180">
        <v>1342</v>
      </c>
      <c r="Z793" s="162">
        <v>817</v>
      </c>
      <c r="AA793" s="92"/>
    </row>
    <row r="794" spans="1:27" s="74" customFormat="1">
      <c r="A794" s="75"/>
      <c r="B794" s="96"/>
      <c r="C794" s="549" t="s">
        <v>749</v>
      </c>
      <c r="D794" s="549" t="s">
        <v>750</v>
      </c>
      <c r="E794" s="181">
        <v>0</v>
      </c>
      <c r="F794" s="390" t="s">
        <v>149</v>
      </c>
      <c r="G794" s="181">
        <v>3643</v>
      </c>
      <c r="H794" s="164">
        <v>0.9931842966194111</v>
      </c>
      <c r="I794" s="149"/>
      <c r="J794" s="150"/>
      <c r="K794" s="165">
        <v>92</v>
      </c>
      <c r="L794" s="166">
        <v>1</v>
      </c>
      <c r="M794" s="167">
        <v>102</v>
      </c>
      <c r="N794" s="168">
        <v>0.99029126213592233</v>
      </c>
      <c r="O794" s="150"/>
      <c r="P794" s="91"/>
      <c r="Q794" s="169">
        <v>371</v>
      </c>
      <c r="R794" s="170">
        <v>0.98670212765957444</v>
      </c>
      <c r="S794" s="171">
        <v>300</v>
      </c>
      <c r="T794" s="172">
        <v>0.99667774086378746</v>
      </c>
      <c r="U794" s="91"/>
      <c r="V794" s="155"/>
      <c r="W794" s="173">
        <v>1442</v>
      </c>
      <c r="X794" s="174">
        <v>0.99311294765840219</v>
      </c>
      <c r="Y794" s="175">
        <v>1334</v>
      </c>
      <c r="Z794" s="176">
        <v>0.99403874813710869</v>
      </c>
      <c r="AA794" s="158"/>
    </row>
    <row r="795" spans="1:27" s="74" customFormat="1">
      <c r="A795" s="75"/>
      <c r="B795" s="96"/>
      <c r="C795" s="549"/>
      <c r="D795" s="549"/>
      <c r="E795" s="181">
        <v>1</v>
      </c>
      <c r="F795" s="390" t="s">
        <v>148</v>
      </c>
      <c r="G795" s="181">
        <v>25</v>
      </c>
      <c r="H795" s="164">
        <v>6.8157033805888766E-3</v>
      </c>
      <c r="I795" s="149"/>
      <c r="J795" s="150"/>
      <c r="K795" s="165"/>
      <c r="L795" s="166"/>
      <c r="M795" s="167">
        <v>1</v>
      </c>
      <c r="N795" s="168">
        <v>9.7087378640776708E-3</v>
      </c>
      <c r="O795" s="150"/>
      <c r="P795" s="91"/>
      <c r="Q795" s="169">
        <v>5</v>
      </c>
      <c r="R795" s="170">
        <v>1.3297872340425532E-2</v>
      </c>
      <c r="S795" s="171">
        <v>1</v>
      </c>
      <c r="T795" s="172">
        <v>3.3222591362126247E-3</v>
      </c>
      <c r="U795" s="91"/>
      <c r="V795" s="155"/>
      <c r="W795" s="173">
        <v>10</v>
      </c>
      <c r="X795" s="174">
        <v>6.8870523415977972E-3</v>
      </c>
      <c r="Y795" s="175">
        <v>8</v>
      </c>
      <c r="Z795" s="176">
        <v>5.9612518628912071E-3</v>
      </c>
      <c r="AA795" s="92"/>
    </row>
    <row r="796" spans="1:27" s="74" customFormat="1" ht="24" customHeight="1">
      <c r="A796" s="75"/>
      <c r="B796" s="96"/>
      <c r="C796" s="549"/>
      <c r="D796" s="549"/>
      <c r="E796" s="181"/>
      <c r="F796" s="390" t="s">
        <v>150</v>
      </c>
      <c r="G796" s="181">
        <v>3668</v>
      </c>
      <c r="H796" s="163">
        <v>2131</v>
      </c>
      <c r="I796" s="149"/>
      <c r="J796" s="150"/>
      <c r="K796" s="165">
        <v>92</v>
      </c>
      <c r="L796" s="165">
        <v>80</v>
      </c>
      <c r="M796" s="167">
        <v>103</v>
      </c>
      <c r="N796" s="167">
        <v>53</v>
      </c>
      <c r="O796" s="150"/>
      <c r="P796" s="91"/>
      <c r="Q796" s="169">
        <v>376</v>
      </c>
      <c r="R796" s="169">
        <v>199</v>
      </c>
      <c r="S796" s="171">
        <v>301</v>
      </c>
      <c r="T796" s="171">
        <v>178</v>
      </c>
      <c r="U796" s="91"/>
      <c r="V796" s="155"/>
      <c r="W796" s="173">
        <v>1452</v>
      </c>
      <c r="X796" s="173">
        <v>804</v>
      </c>
      <c r="Y796" s="175">
        <v>1342</v>
      </c>
      <c r="Z796" s="175">
        <v>817</v>
      </c>
      <c r="AA796" s="92"/>
    </row>
    <row r="797" spans="1:27" s="74" customFormat="1">
      <c r="A797" s="75"/>
      <c r="B797" s="96"/>
      <c r="C797" s="548" t="s">
        <v>751</v>
      </c>
      <c r="D797" s="548" t="s">
        <v>752</v>
      </c>
      <c r="E797" s="177">
        <v>0</v>
      </c>
      <c r="F797" s="389" t="s">
        <v>149</v>
      </c>
      <c r="G797" s="177">
        <v>3558</v>
      </c>
      <c r="H797" s="148">
        <v>0.970010905125409</v>
      </c>
      <c r="I797" s="149"/>
      <c r="J797" s="150"/>
      <c r="K797" s="178">
        <v>88</v>
      </c>
      <c r="L797" s="152">
        <v>0.9565217391304347</v>
      </c>
      <c r="M797" s="178">
        <v>100</v>
      </c>
      <c r="N797" s="152">
        <v>0.970873786407767</v>
      </c>
      <c r="O797" s="150"/>
      <c r="P797" s="91"/>
      <c r="Q797" s="179">
        <v>359</v>
      </c>
      <c r="R797" s="154">
        <v>0.95478723404255317</v>
      </c>
      <c r="S797" s="179">
        <v>293</v>
      </c>
      <c r="T797" s="154">
        <v>0.97342192691029905</v>
      </c>
      <c r="U797" s="91"/>
      <c r="V797" s="155"/>
      <c r="W797" s="180">
        <v>1415</v>
      </c>
      <c r="X797" s="157">
        <v>0.97451790633608826</v>
      </c>
      <c r="Y797" s="180">
        <v>1301</v>
      </c>
      <c r="Z797" s="157">
        <v>0.96944858420268265</v>
      </c>
      <c r="AA797" s="158"/>
    </row>
    <row r="798" spans="1:27" s="74" customFormat="1">
      <c r="A798" s="75"/>
      <c r="B798" s="96"/>
      <c r="C798" s="548"/>
      <c r="D798" s="548"/>
      <c r="E798" s="177">
        <v>1</v>
      </c>
      <c r="F798" s="389" t="s">
        <v>148</v>
      </c>
      <c r="G798" s="177">
        <v>110</v>
      </c>
      <c r="H798" s="148">
        <v>2.9989094874591057E-2</v>
      </c>
      <c r="I798" s="149"/>
      <c r="J798" s="150"/>
      <c r="K798" s="178">
        <v>4</v>
      </c>
      <c r="L798" s="152">
        <v>4.3478260869565216E-2</v>
      </c>
      <c r="M798" s="178">
        <v>3</v>
      </c>
      <c r="N798" s="152">
        <v>2.9126213592233011E-2</v>
      </c>
      <c r="O798" s="150"/>
      <c r="P798" s="91"/>
      <c r="Q798" s="179">
        <v>17</v>
      </c>
      <c r="R798" s="154">
        <v>4.5212765957446804E-2</v>
      </c>
      <c r="S798" s="179">
        <v>8</v>
      </c>
      <c r="T798" s="154">
        <v>2.6578073089700997E-2</v>
      </c>
      <c r="U798" s="91"/>
      <c r="V798" s="155"/>
      <c r="W798" s="180">
        <v>37</v>
      </c>
      <c r="X798" s="157">
        <v>2.5482093663911843E-2</v>
      </c>
      <c r="Y798" s="180">
        <v>41</v>
      </c>
      <c r="Z798" s="157">
        <v>3.0551415797317433E-2</v>
      </c>
      <c r="AA798" s="92"/>
    </row>
    <row r="799" spans="1:27" s="74" customFormat="1" ht="36" customHeight="1">
      <c r="A799" s="75"/>
      <c r="B799" s="96"/>
      <c r="C799" s="548"/>
      <c r="D799" s="548"/>
      <c r="E799" s="177"/>
      <c r="F799" s="389" t="s">
        <v>150</v>
      </c>
      <c r="G799" s="177">
        <v>3668</v>
      </c>
      <c r="H799" s="159">
        <v>2131</v>
      </c>
      <c r="I799" s="149"/>
      <c r="J799" s="150"/>
      <c r="K799" s="178">
        <v>92</v>
      </c>
      <c r="L799" s="160">
        <v>80</v>
      </c>
      <c r="M799" s="178">
        <v>103</v>
      </c>
      <c r="N799" s="160">
        <v>53</v>
      </c>
      <c r="O799" s="150"/>
      <c r="P799" s="91"/>
      <c r="Q799" s="179">
        <v>376</v>
      </c>
      <c r="R799" s="161">
        <v>199</v>
      </c>
      <c r="S799" s="179">
        <v>301</v>
      </c>
      <c r="T799" s="161">
        <v>178</v>
      </c>
      <c r="U799" s="91"/>
      <c r="V799" s="155"/>
      <c r="W799" s="180">
        <v>1452</v>
      </c>
      <c r="X799" s="162">
        <v>804</v>
      </c>
      <c r="Y799" s="180">
        <v>1342</v>
      </c>
      <c r="Z799" s="162">
        <v>817</v>
      </c>
      <c r="AA799" s="92"/>
    </row>
    <row r="800" spans="1:27" s="74" customFormat="1">
      <c r="A800" s="75"/>
      <c r="B800" s="96"/>
      <c r="C800" s="549" t="s">
        <v>753</v>
      </c>
      <c r="D800" s="549" t="s">
        <v>754</v>
      </c>
      <c r="E800" s="181">
        <v>0</v>
      </c>
      <c r="F800" s="390" t="s">
        <v>149</v>
      </c>
      <c r="G800" s="181">
        <v>2483</v>
      </c>
      <c r="H800" s="164">
        <v>0.99879324215607401</v>
      </c>
      <c r="I800" s="149"/>
      <c r="J800" s="150"/>
      <c r="K800" s="165">
        <v>76</v>
      </c>
      <c r="L800" s="166">
        <v>1</v>
      </c>
      <c r="M800" s="167">
        <v>76</v>
      </c>
      <c r="N800" s="168">
        <v>1</v>
      </c>
      <c r="O800" s="150"/>
      <c r="P800" s="91"/>
      <c r="Q800" s="169">
        <v>269</v>
      </c>
      <c r="R800" s="170">
        <v>1</v>
      </c>
      <c r="S800" s="171">
        <v>214</v>
      </c>
      <c r="T800" s="172">
        <v>0.99534883720930223</v>
      </c>
      <c r="U800" s="91"/>
      <c r="V800" s="155"/>
      <c r="W800" s="173">
        <v>980</v>
      </c>
      <c r="X800" s="174">
        <v>0.9989806320081549</v>
      </c>
      <c r="Y800" s="175">
        <v>868</v>
      </c>
      <c r="Z800" s="176">
        <v>0.99884925201380892</v>
      </c>
      <c r="AA800" s="158"/>
    </row>
    <row r="801" spans="1:27" s="74" customFormat="1">
      <c r="A801" s="75"/>
      <c r="B801" s="96"/>
      <c r="C801" s="549"/>
      <c r="D801" s="549"/>
      <c r="E801" s="181">
        <v>1</v>
      </c>
      <c r="F801" s="390" t="s">
        <v>148</v>
      </c>
      <c r="G801" s="181">
        <v>3</v>
      </c>
      <c r="H801" s="164">
        <v>1.2067578439259854E-3</v>
      </c>
      <c r="I801" s="149"/>
      <c r="J801" s="150"/>
      <c r="K801" s="165"/>
      <c r="L801" s="166"/>
      <c r="M801" s="167"/>
      <c r="N801" s="168"/>
      <c r="O801" s="150"/>
      <c r="P801" s="91"/>
      <c r="Q801" s="169"/>
      <c r="R801" s="170"/>
      <c r="S801" s="171">
        <v>1</v>
      </c>
      <c r="T801" s="172">
        <v>4.6511627906976744E-3</v>
      </c>
      <c r="U801" s="91"/>
      <c r="V801" s="155"/>
      <c r="W801" s="173">
        <v>1</v>
      </c>
      <c r="X801" s="174">
        <v>1.0193679918450559E-3</v>
      </c>
      <c r="Y801" s="175">
        <v>1</v>
      </c>
      <c r="Z801" s="176">
        <v>1.1507479861910242E-3</v>
      </c>
      <c r="AA801" s="92"/>
    </row>
    <row r="802" spans="1:27" s="74" customFormat="1" ht="36" customHeight="1">
      <c r="A802" s="75"/>
      <c r="B802" s="96"/>
      <c r="C802" s="549"/>
      <c r="D802" s="549"/>
      <c r="E802" s="181"/>
      <c r="F802" s="390" t="s">
        <v>150</v>
      </c>
      <c r="G802" s="181">
        <v>2486</v>
      </c>
      <c r="H802" s="163">
        <v>3313</v>
      </c>
      <c r="I802" s="149"/>
      <c r="J802" s="150"/>
      <c r="K802" s="165">
        <v>76</v>
      </c>
      <c r="L802" s="165">
        <v>96</v>
      </c>
      <c r="M802" s="167">
        <v>76</v>
      </c>
      <c r="N802" s="167">
        <v>80</v>
      </c>
      <c r="O802" s="150"/>
      <c r="P802" s="91"/>
      <c r="Q802" s="169">
        <v>269</v>
      </c>
      <c r="R802" s="169">
        <v>306</v>
      </c>
      <c r="S802" s="171">
        <v>215</v>
      </c>
      <c r="T802" s="171">
        <v>264</v>
      </c>
      <c r="U802" s="91"/>
      <c r="V802" s="155"/>
      <c r="W802" s="173">
        <v>981</v>
      </c>
      <c r="X802" s="173">
        <v>1275</v>
      </c>
      <c r="Y802" s="175">
        <v>869</v>
      </c>
      <c r="Z802" s="175">
        <v>1290</v>
      </c>
      <c r="AA802" s="92"/>
    </row>
    <row r="803" spans="1:27" s="74" customFormat="1">
      <c r="A803" s="75"/>
      <c r="B803" s="96"/>
      <c r="C803" s="548" t="s">
        <v>755</v>
      </c>
      <c r="D803" s="548" t="s">
        <v>756</v>
      </c>
      <c r="E803" s="177">
        <v>0</v>
      </c>
      <c r="F803" s="389" t="s">
        <v>149</v>
      </c>
      <c r="G803" s="177">
        <v>3283</v>
      </c>
      <c r="H803" s="148">
        <v>0.89503816793893121</v>
      </c>
      <c r="I803" s="149"/>
      <c r="J803" s="150"/>
      <c r="K803" s="178">
        <v>83</v>
      </c>
      <c r="L803" s="152">
        <v>0.90217391304347827</v>
      </c>
      <c r="M803" s="178">
        <v>95</v>
      </c>
      <c r="N803" s="152">
        <v>0.92233009708737868</v>
      </c>
      <c r="O803" s="150"/>
      <c r="P803" s="91"/>
      <c r="Q803" s="179">
        <v>342</v>
      </c>
      <c r="R803" s="154">
        <v>0.90957446808510634</v>
      </c>
      <c r="S803" s="179">
        <v>268</v>
      </c>
      <c r="T803" s="154">
        <v>0.89036544850498345</v>
      </c>
      <c r="U803" s="91"/>
      <c r="V803" s="155"/>
      <c r="W803" s="180">
        <v>1275</v>
      </c>
      <c r="X803" s="157">
        <v>0.87809917355371914</v>
      </c>
      <c r="Y803" s="180">
        <v>1218</v>
      </c>
      <c r="Z803" s="157">
        <v>0.90760059612518629</v>
      </c>
      <c r="AA803" s="158"/>
    </row>
    <row r="804" spans="1:27" s="74" customFormat="1">
      <c r="A804" s="75"/>
      <c r="B804" s="96"/>
      <c r="C804" s="548"/>
      <c r="D804" s="548"/>
      <c r="E804" s="177">
        <v>1</v>
      </c>
      <c r="F804" s="389" t="s">
        <v>148</v>
      </c>
      <c r="G804" s="177">
        <v>385</v>
      </c>
      <c r="H804" s="148">
        <v>0.10496183206106871</v>
      </c>
      <c r="I804" s="149"/>
      <c r="J804" s="150"/>
      <c r="K804" s="178">
        <v>9</v>
      </c>
      <c r="L804" s="152">
        <v>9.7826086956521743E-2</v>
      </c>
      <c r="M804" s="178">
        <v>8</v>
      </c>
      <c r="N804" s="152">
        <v>7.7669902912621366E-2</v>
      </c>
      <c r="O804" s="150"/>
      <c r="P804" s="91"/>
      <c r="Q804" s="179">
        <v>34</v>
      </c>
      <c r="R804" s="154">
        <v>9.0425531914893609E-2</v>
      </c>
      <c r="S804" s="179">
        <v>33</v>
      </c>
      <c r="T804" s="154">
        <v>0.10963455149501662</v>
      </c>
      <c r="U804" s="91"/>
      <c r="V804" s="155"/>
      <c r="W804" s="180">
        <v>177</v>
      </c>
      <c r="X804" s="157">
        <v>0.12190082644628099</v>
      </c>
      <c r="Y804" s="180">
        <v>124</v>
      </c>
      <c r="Z804" s="157">
        <v>9.2399403874813699E-2</v>
      </c>
      <c r="AA804" s="92"/>
    </row>
    <row r="805" spans="1:27" s="74" customFormat="1" ht="24" customHeight="1">
      <c r="A805" s="75"/>
      <c r="B805" s="96"/>
      <c r="C805" s="548"/>
      <c r="D805" s="548"/>
      <c r="E805" s="177"/>
      <c r="F805" s="389" t="s">
        <v>150</v>
      </c>
      <c r="G805" s="177">
        <v>3668</v>
      </c>
      <c r="H805" s="159">
        <v>2131</v>
      </c>
      <c r="I805" s="149"/>
      <c r="J805" s="150"/>
      <c r="K805" s="178">
        <v>92</v>
      </c>
      <c r="L805" s="160">
        <v>80</v>
      </c>
      <c r="M805" s="178">
        <v>103</v>
      </c>
      <c r="N805" s="160">
        <v>53</v>
      </c>
      <c r="O805" s="150"/>
      <c r="P805" s="91"/>
      <c r="Q805" s="179">
        <v>376</v>
      </c>
      <c r="R805" s="161">
        <v>199</v>
      </c>
      <c r="S805" s="179">
        <v>301</v>
      </c>
      <c r="T805" s="161">
        <v>178</v>
      </c>
      <c r="U805" s="91"/>
      <c r="V805" s="155"/>
      <c r="W805" s="180">
        <v>1452</v>
      </c>
      <c r="X805" s="162">
        <v>804</v>
      </c>
      <c r="Y805" s="180">
        <v>1342</v>
      </c>
      <c r="Z805" s="162">
        <v>817</v>
      </c>
      <c r="AA805" s="92"/>
    </row>
    <row r="806" spans="1:27" s="74" customFormat="1">
      <c r="A806" s="75"/>
      <c r="B806" s="96"/>
      <c r="C806" s="549" t="s">
        <v>757</v>
      </c>
      <c r="D806" s="549" t="s">
        <v>758</v>
      </c>
      <c r="E806" s="181">
        <v>0</v>
      </c>
      <c r="F806" s="390" t="s">
        <v>149</v>
      </c>
      <c r="G806" s="181">
        <v>2719</v>
      </c>
      <c r="H806" s="164">
        <v>0.74127589967284624</v>
      </c>
      <c r="I806" s="149"/>
      <c r="J806" s="150"/>
      <c r="K806" s="165">
        <v>57</v>
      </c>
      <c r="L806" s="166">
        <v>0.61956521739130432</v>
      </c>
      <c r="M806" s="167">
        <v>74</v>
      </c>
      <c r="N806" s="168">
        <v>0.7184466019417477</v>
      </c>
      <c r="O806" s="150"/>
      <c r="P806" s="91"/>
      <c r="Q806" s="169">
        <v>257</v>
      </c>
      <c r="R806" s="170">
        <v>0.6835106382978724</v>
      </c>
      <c r="S806" s="171">
        <v>213</v>
      </c>
      <c r="T806" s="172">
        <v>0.70764119601328901</v>
      </c>
      <c r="U806" s="91"/>
      <c r="V806" s="155"/>
      <c r="W806" s="173">
        <v>1092</v>
      </c>
      <c r="X806" s="174">
        <v>0.75206611570247928</v>
      </c>
      <c r="Y806" s="175">
        <v>1024</v>
      </c>
      <c r="Z806" s="176">
        <v>0.76304023845007451</v>
      </c>
      <c r="AA806" s="158"/>
    </row>
    <row r="807" spans="1:27" s="74" customFormat="1">
      <c r="A807" s="75"/>
      <c r="B807" s="96"/>
      <c r="C807" s="549"/>
      <c r="D807" s="549"/>
      <c r="E807" s="181">
        <v>1</v>
      </c>
      <c r="F807" s="390" t="s">
        <v>148</v>
      </c>
      <c r="G807" s="181">
        <v>949</v>
      </c>
      <c r="H807" s="164">
        <v>0.25872410032715376</v>
      </c>
      <c r="I807" s="149"/>
      <c r="J807" s="150"/>
      <c r="K807" s="165">
        <v>35</v>
      </c>
      <c r="L807" s="166">
        <v>0.38043478260869562</v>
      </c>
      <c r="M807" s="167">
        <v>29</v>
      </c>
      <c r="N807" s="168">
        <v>0.28155339805825241</v>
      </c>
      <c r="O807" s="150"/>
      <c r="P807" s="91"/>
      <c r="Q807" s="169">
        <v>119</v>
      </c>
      <c r="R807" s="170">
        <v>0.31648936170212766</v>
      </c>
      <c r="S807" s="171">
        <v>88</v>
      </c>
      <c r="T807" s="172">
        <v>0.29235880398671094</v>
      </c>
      <c r="U807" s="91"/>
      <c r="V807" s="155"/>
      <c r="W807" s="173">
        <v>360</v>
      </c>
      <c r="X807" s="174">
        <v>0.24793388429752067</v>
      </c>
      <c r="Y807" s="175">
        <v>318</v>
      </c>
      <c r="Z807" s="176">
        <v>0.23695976154992546</v>
      </c>
      <c r="AA807" s="92"/>
    </row>
    <row r="808" spans="1:27" s="74" customFormat="1" ht="36" customHeight="1">
      <c r="A808" s="75"/>
      <c r="B808" s="96"/>
      <c r="C808" s="549"/>
      <c r="D808" s="549"/>
      <c r="E808" s="181"/>
      <c r="F808" s="390" t="s">
        <v>150</v>
      </c>
      <c r="G808" s="181">
        <v>3668</v>
      </c>
      <c r="H808" s="163">
        <v>2131</v>
      </c>
      <c r="I808" s="149"/>
      <c r="J808" s="150"/>
      <c r="K808" s="165">
        <v>92</v>
      </c>
      <c r="L808" s="165">
        <v>80</v>
      </c>
      <c r="M808" s="167">
        <v>103</v>
      </c>
      <c r="N808" s="167">
        <v>53</v>
      </c>
      <c r="O808" s="150"/>
      <c r="P808" s="91"/>
      <c r="Q808" s="169">
        <v>376</v>
      </c>
      <c r="R808" s="169">
        <v>199</v>
      </c>
      <c r="S808" s="171">
        <v>301</v>
      </c>
      <c r="T808" s="171">
        <v>178</v>
      </c>
      <c r="U808" s="91"/>
      <c r="V808" s="155"/>
      <c r="W808" s="173">
        <v>1452</v>
      </c>
      <c r="X808" s="173">
        <v>804</v>
      </c>
      <c r="Y808" s="175">
        <v>1342</v>
      </c>
      <c r="Z808" s="175">
        <v>817</v>
      </c>
      <c r="AA808" s="92"/>
    </row>
    <row r="809" spans="1:27" s="74" customFormat="1">
      <c r="A809" s="75"/>
      <c r="B809" s="96"/>
      <c r="C809" s="548" t="s">
        <v>759</v>
      </c>
      <c r="D809" s="548" t="s">
        <v>760</v>
      </c>
      <c r="E809" s="177">
        <v>0</v>
      </c>
      <c r="F809" s="389" t="s">
        <v>149</v>
      </c>
      <c r="G809" s="177">
        <v>3121</v>
      </c>
      <c r="H809" s="148">
        <v>0.8508724100327153</v>
      </c>
      <c r="I809" s="149"/>
      <c r="J809" s="150"/>
      <c r="K809" s="178">
        <v>83</v>
      </c>
      <c r="L809" s="152">
        <v>0.90217391304347827</v>
      </c>
      <c r="M809" s="178">
        <v>91</v>
      </c>
      <c r="N809" s="152">
        <v>0.8834951456310679</v>
      </c>
      <c r="O809" s="150"/>
      <c r="P809" s="91"/>
      <c r="Q809" s="179">
        <v>317</v>
      </c>
      <c r="R809" s="154">
        <v>0.84308510638297873</v>
      </c>
      <c r="S809" s="179">
        <v>256</v>
      </c>
      <c r="T809" s="154">
        <v>0.85049833887043191</v>
      </c>
      <c r="U809" s="91"/>
      <c r="V809" s="155"/>
      <c r="W809" s="180">
        <v>1244</v>
      </c>
      <c r="X809" s="157">
        <v>0.85674931129476595</v>
      </c>
      <c r="Y809" s="180">
        <v>1128</v>
      </c>
      <c r="Z809" s="157">
        <v>0.84053651266766027</v>
      </c>
      <c r="AA809" s="158"/>
    </row>
    <row r="810" spans="1:27" s="74" customFormat="1">
      <c r="A810" s="75"/>
      <c r="B810" s="96"/>
      <c r="C810" s="548"/>
      <c r="D810" s="548"/>
      <c r="E810" s="177">
        <v>1</v>
      </c>
      <c r="F810" s="389" t="s">
        <v>148</v>
      </c>
      <c r="G810" s="177">
        <v>547</v>
      </c>
      <c r="H810" s="148">
        <v>0.14912758996728462</v>
      </c>
      <c r="I810" s="149"/>
      <c r="J810" s="150"/>
      <c r="K810" s="178">
        <v>9</v>
      </c>
      <c r="L810" s="152">
        <v>9.7826086956521743E-2</v>
      </c>
      <c r="M810" s="178">
        <v>12</v>
      </c>
      <c r="N810" s="152">
        <v>0.11650485436893204</v>
      </c>
      <c r="O810" s="150"/>
      <c r="P810" s="91"/>
      <c r="Q810" s="179">
        <v>59</v>
      </c>
      <c r="R810" s="154">
        <v>0.15691489361702127</v>
      </c>
      <c r="S810" s="179">
        <v>45</v>
      </c>
      <c r="T810" s="154">
        <v>0.14950166112956811</v>
      </c>
      <c r="U810" s="91"/>
      <c r="V810" s="155"/>
      <c r="W810" s="180">
        <v>208</v>
      </c>
      <c r="X810" s="157">
        <v>0.14325068870523416</v>
      </c>
      <c r="Y810" s="180">
        <v>214</v>
      </c>
      <c r="Z810" s="157">
        <v>0.15946348733233978</v>
      </c>
      <c r="AA810" s="92"/>
    </row>
    <row r="811" spans="1:27" s="74" customFormat="1" ht="36" customHeight="1">
      <c r="A811" s="75"/>
      <c r="B811" s="96"/>
      <c r="C811" s="548"/>
      <c r="D811" s="548"/>
      <c r="E811" s="177"/>
      <c r="F811" s="389" t="s">
        <v>150</v>
      </c>
      <c r="G811" s="177">
        <v>3668</v>
      </c>
      <c r="H811" s="159">
        <v>2131</v>
      </c>
      <c r="I811" s="149"/>
      <c r="J811" s="150"/>
      <c r="K811" s="178">
        <v>92</v>
      </c>
      <c r="L811" s="160">
        <v>80</v>
      </c>
      <c r="M811" s="178">
        <v>103</v>
      </c>
      <c r="N811" s="160">
        <v>53</v>
      </c>
      <c r="O811" s="150"/>
      <c r="P811" s="91"/>
      <c r="Q811" s="179">
        <v>376</v>
      </c>
      <c r="R811" s="161">
        <v>199</v>
      </c>
      <c r="S811" s="179">
        <v>301</v>
      </c>
      <c r="T811" s="161">
        <v>178</v>
      </c>
      <c r="U811" s="91"/>
      <c r="V811" s="155"/>
      <c r="W811" s="180">
        <v>1452</v>
      </c>
      <c r="X811" s="162">
        <v>804</v>
      </c>
      <c r="Y811" s="180">
        <v>1342</v>
      </c>
      <c r="Z811" s="162">
        <v>817</v>
      </c>
      <c r="AA811" s="92"/>
    </row>
    <row r="812" spans="1:27" s="74" customFormat="1">
      <c r="A812" s="75"/>
      <c r="B812" s="96"/>
      <c r="C812" s="549" t="s">
        <v>761</v>
      </c>
      <c r="D812" s="549" t="s">
        <v>762</v>
      </c>
      <c r="E812" s="181">
        <v>0</v>
      </c>
      <c r="F812" s="390" t="s">
        <v>149</v>
      </c>
      <c r="G812" s="181">
        <v>3147</v>
      </c>
      <c r="H812" s="164">
        <v>0.85796074154852775</v>
      </c>
      <c r="I812" s="149"/>
      <c r="J812" s="150"/>
      <c r="K812" s="165">
        <v>77</v>
      </c>
      <c r="L812" s="166">
        <v>0.83695652173913038</v>
      </c>
      <c r="M812" s="167">
        <v>85</v>
      </c>
      <c r="N812" s="168">
        <v>0.82524271844660191</v>
      </c>
      <c r="O812" s="150"/>
      <c r="P812" s="91"/>
      <c r="Q812" s="169">
        <v>299</v>
      </c>
      <c r="R812" s="170">
        <v>0.79521276595744683</v>
      </c>
      <c r="S812" s="171">
        <v>246</v>
      </c>
      <c r="T812" s="172">
        <v>0.81727574750830567</v>
      </c>
      <c r="U812" s="91"/>
      <c r="V812" s="155"/>
      <c r="W812" s="173">
        <v>1264</v>
      </c>
      <c r="X812" s="174">
        <v>0.87052341597796146</v>
      </c>
      <c r="Y812" s="175">
        <v>1174</v>
      </c>
      <c r="Z812" s="176">
        <v>0.87481371087928461</v>
      </c>
      <c r="AA812" s="158"/>
    </row>
    <row r="813" spans="1:27" s="74" customFormat="1">
      <c r="A813" s="75"/>
      <c r="B813" s="96"/>
      <c r="C813" s="549"/>
      <c r="D813" s="549"/>
      <c r="E813" s="181">
        <v>1</v>
      </c>
      <c r="F813" s="390" t="s">
        <v>148</v>
      </c>
      <c r="G813" s="181">
        <v>521</v>
      </c>
      <c r="H813" s="164">
        <v>0.14203925845147219</v>
      </c>
      <c r="I813" s="149"/>
      <c r="J813" s="150"/>
      <c r="K813" s="165">
        <v>15</v>
      </c>
      <c r="L813" s="166">
        <v>0.16304347826086957</v>
      </c>
      <c r="M813" s="167">
        <v>18</v>
      </c>
      <c r="N813" s="168">
        <v>0.17475728155339806</v>
      </c>
      <c r="O813" s="150"/>
      <c r="P813" s="91"/>
      <c r="Q813" s="169">
        <v>77</v>
      </c>
      <c r="R813" s="170">
        <v>0.2047872340425532</v>
      </c>
      <c r="S813" s="171">
        <v>55</v>
      </c>
      <c r="T813" s="172">
        <v>0.18272425249169438</v>
      </c>
      <c r="U813" s="91"/>
      <c r="V813" s="155"/>
      <c r="W813" s="173">
        <v>188</v>
      </c>
      <c r="X813" s="174">
        <v>0.12947658402203857</v>
      </c>
      <c r="Y813" s="175">
        <v>168</v>
      </c>
      <c r="Z813" s="176">
        <v>0.12518628912071533</v>
      </c>
      <c r="AA813" s="92"/>
    </row>
    <row r="814" spans="1:27" s="74" customFormat="1" ht="48" customHeight="1">
      <c r="A814" s="75"/>
      <c r="B814" s="96"/>
      <c r="C814" s="549"/>
      <c r="D814" s="549"/>
      <c r="E814" s="181"/>
      <c r="F814" s="390" t="s">
        <v>150</v>
      </c>
      <c r="G814" s="181">
        <v>3668</v>
      </c>
      <c r="H814" s="163">
        <v>2131</v>
      </c>
      <c r="I814" s="149"/>
      <c r="J814" s="150"/>
      <c r="K814" s="165">
        <v>92</v>
      </c>
      <c r="L814" s="165">
        <v>80</v>
      </c>
      <c r="M814" s="167">
        <v>103</v>
      </c>
      <c r="N814" s="167">
        <v>53</v>
      </c>
      <c r="O814" s="150"/>
      <c r="P814" s="91"/>
      <c r="Q814" s="169">
        <v>376</v>
      </c>
      <c r="R814" s="169">
        <v>199</v>
      </c>
      <c r="S814" s="171">
        <v>301</v>
      </c>
      <c r="T814" s="171">
        <v>178</v>
      </c>
      <c r="U814" s="91"/>
      <c r="V814" s="155"/>
      <c r="W814" s="173">
        <v>1452</v>
      </c>
      <c r="X814" s="173">
        <v>804</v>
      </c>
      <c r="Y814" s="175">
        <v>1342</v>
      </c>
      <c r="Z814" s="175">
        <v>817</v>
      </c>
      <c r="AA814" s="92"/>
    </row>
    <row r="815" spans="1:27" s="74" customFormat="1">
      <c r="A815" s="75"/>
      <c r="B815" s="96"/>
      <c r="C815" s="548" t="s">
        <v>763</v>
      </c>
      <c r="D815" s="548" t="s">
        <v>764</v>
      </c>
      <c r="E815" s="177">
        <v>0</v>
      </c>
      <c r="F815" s="389" t="s">
        <v>149</v>
      </c>
      <c r="G815" s="177">
        <v>3480</v>
      </c>
      <c r="H815" s="148">
        <v>0.94874591057797164</v>
      </c>
      <c r="I815" s="149"/>
      <c r="J815" s="150"/>
      <c r="K815" s="178">
        <v>88</v>
      </c>
      <c r="L815" s="152">
        <v>0.9565217391304347</v>
      </c>
      <c r="M815" s="178">
        <v>97</v>
      </c>
      <c r="N815" s="152">
        <v>0.94174757281553401</v>
      </c>
      <c r="O815" s="150"/>
      <c r="P815" s="91"/>
      <c r="Q815" s="179">
        <v>360</v>
      </c>
      <c r="R815" s="154">
        <v>0.95744680851063835</v>
      </c>
      <c r="S815" s="179">
        <v>279</v>
      </c>
      <c r="T815" s="154">
        <v>0.92691029900332222</v>
      </c>
      <c r="U815" s="91"/>
      <c r="V815" s="155"/>
      <c r="W815" s="180">
        <v>1373</v>
      </c>
      <c r="X815" s="157">
        <v>0.94559228650137739</v>
      </c>
      <c r="Y815" s="180">
        <v>1281</v>
      </c>
      <c r="Z815" s="157">
        <v>0.95454545454545459</v>
      </c>
      <c r="AA815" s="158"/>
    </row>
    <row r="816" spans="1:27" s="74" customFormat="1">
      <c r="A816" s="75"/>
      <c r="B816" s="96"/>
      <c r="C816" s="548"/>
      <c r="D816" s="548"/>
      <c r="E816" s="177">
        <v>1</v>
      </c>
      <c r="F816" s="389" t="s">
        <v>148</v>
      </c>
      <c r="G816" s="177">
        <v>188</v>
      </c>
      <c r="H816" s="148">
        <v>5.1254089422028352E-2</v>
      </c>
      <c r="I816" s="149"/>
      <c r="J816" s="150"/>
      <c r="K816" s="178">
        <v>4</v>
      </c>
      <c r="L816" s="152">
        <v>4.3478260869565216E-2</v>
      </c>
      <c r="M816" s="178">
        <v>6</v>
      </c>
      <c r="N816" s="152">
        <v>5.8252427184466021E-2</v>
      </c>
      <c r="O816" s="150"/>
      <c r="P816" s="91"/>
      <c r="Q816" s="179">
        <v>16</v>
      </c>
      <c r="R816" s="154">
        <v>4.2553191489361701E-2</v>
      </c>
      <c r="S816" s="179">
        <v>22</v>
      </c>
      <c r="T816" s="154">
        <v>7.3089700996677734E-2</v>
      </c>
      <c r="U816" s="91"/>
      <c r="V816" s="155"/>
      <c r="W816" s="180">
        <v>79</v>
      </c>
      <c r="X816" s="157">
        <v>5.4407713498622591E-2</v>
      </c>
      <c r="Y816" s="180">
        <v>61</v>
      </c>
      <c r="Z816" s="157">
        <v>4.5454545454545449E-2</v>
      </c>
      <c r="AA816" s="92"/>
    </row>
    <row r="817" spans="1:27" s="74" customFormat="1">
      <c r="A817" s="75"/>
      <c r="B817" s="96"/>
      <c r="C817" s="548"/>
      <c r="D817" s="548"/>
      <c r="E817" s="177"/>
      <c r="F817" s="389" t="s">
        <v>150</v>
      </c>
      <c r="G817" s="177">
        <v>3668</v>
      </c>
      <c r="H817" s="159">
        <v>2131</v>
      </c>
      <c r="I817" s="149"/>
      <c r="J817" s="150"/>
      <c r="K817" s="178">
        <v>92</v>
      </c>
      <c r="L817" s="160">
        <v>80</v>
      </c>
      <c r="M817" s="178">
        <v>103</v>
      </c>
      <c r="N817" s="160">
        <v>53</v>
      </c>
      <c r="O817" s="150"/>
      <c r="P817" s="91"/>
      <c r="Q817" s="179">
        <v>376</v>
      </c>
      <c r="R817" s="161">
        <v>199</v>
      </c>
      <c r="S817" s="179">
        <v>301</v>
      </c>
      <c r="T817" s="161">
        <v>178</v>
      </c>
      <c r="U817" s="91"/>
      <c r="V817" s="155"/>
      <c r="W817" s="180">
        <v>1452</v>
      </c>
      <c r="X817" s="162">
        <v>804</v>
      </c>
      <c r="Y817" s="180">
        <v>1342</v>
      </c>
      <c r="Z817" s="162">
        <v>817</v>
      </c>
      <c r="AA817" s="92"/>
    </row>
    <row r="818" spans="1:27" s="74" customFormat="1">
      <c r="A818" s="75"/>
      <c r="B818" s="96"/>
      <c r="C818" s="549" t="s">
        <v>822</v>
      </c>
      <c r="D818" s="549" t="s">
        <v>1163</v>
      </c>
      <c r="E818" s="181"/>
      <c r="F818" s="390" t="s">
        <v>150</v>
      </c>
      <c r="G818" s="181">
        <v>5186</v>
      </c>
      <c r="H818" s="163">
        <v>613</v>
      </c>
      <c r="I818" s="149"/>
      <c r="J818" s="150"/>
      <c r="K818" s="165">
        <v>0</v>
      </c>
      <c r="L818" s="165">
        <v>172</v>
      </c>
      <c r="M818" s="167">
        <v>0</v>
      </c>
      <c r="N818" s="167">
        <v>156</v>
      </c>
      <c r="O818" s="150"/>
      <c r="P818" s="91"/>
      <c r="Q818" s="169">
        <v>556</v>
      </c>
      <c r="R818" s="169">
        <v>19</v>
      </c>
      <c r="S818" s="171">
        <v>462</v>
      </c>
      <c r="T818" s="171">
        <v>17</v>
      </c>
      <c r="U818" s="91"/>
      <c r="V818" s="155"/>
      <c r="W818" s="173">
        <v>2129</v>
      </c>
      <c r="X818" s="173">
        <v>127</v>
      </c>
      <c r="Y818" s="175">
        <v>2037</v>
      </c>
      <c r="Z818" s="175">
        <v>122</v>
      </c>
      <c r="AA818" s="92"/>
    </row>
    <row r="819" spans="1:27" s="74" customFormat="1">
      <c r="A819" s="75"/>
      <c r="B819" s="96"/>
      <c r="C819" s="549"/>
      <c r="D819" s="549"/>
      <c r="E819" s="181"/>
      <c r="F819" s="390" t="s">
        <v>376</v>
      </c>
      <c r="G819" s="181">
        <v>3.09</v>
      </c>
      <c r="H819" s="163">
        <v>0.03</v>
      </c>
      <c r="I819" s="149"/>
      <c r="J819" s="150"/>
      <c r="K819" s="165"/>
      <c r="L819" s="165"/>
      <c r="M819" s="167"/>
      <c r="N819" s="167"/>
      <c r="O819" s="150"/>
      <c r="P819" s="91"/>
      <c r="Q819" s="169">
        <v>3.96</v>
      </c>
      <c r="R819" s="169">
        <v>0.09</v>
      </c>
      <c r="S819" s="171">
        <v>3.95</v>
      </c>
      <c r="T819" s="171">
        <v>0.1</v>
      </c>
      <c r="U819" s="91"/>
      <c r="V819" s="155"/>
      <c r="W819" s="173">
        <v>2.9</v>
      </c>
      <c r="X819" s="173">
        <v>0.04</v>
      </c>
      <c r="Y819" s="175">
        <v>2.87</v>
      </c>
      <c r="Z819" s="175">
        <v>0.04</v>
      </c>
      <c r="AA819" s="158"/>
    </row>
    <row r="820" spans="1:27" s="74" customFormat="1">
      <c r="A820" s="75"/>
      <c r="B820" s="96"/>
      <c r="C820" s="549"/>
      <c r="D820" s="549"/>
      <c r="E820" s="181"/>
      <c r="F820" s="390" t="s">
        <v>186</v>
      </c>
      <c r="G820" s="181">
        <v>0</v>
      </c>
      <c r="H820" s="163">
        <v>14</v>
      </c>
      <c r="I820" s="149"/>
      <c r="J820" s="150"/>
      <c r="K820" s="165"/>
      <c r="L820" s="165"/>
      <c r="M820" s="167"/>
      <c r="N820" s="167"/>
      <c r="O820" s="150"/>
      <c r="P820" s="91"/>
      <c r="Q820" s="169">
        <v>0</v>
      </c>
      <c r="R820" s="169">
        <v>14</v>
      </c>
      <c r="S820" s="171">
        <v>0</v>
      </c>
      <c r="T820" s="171">
        <v>12</v>
      </c>
      <c r="U820" s="91"/>
      <c r="V820" s="155"/>
      <c r="W820" s="173">
        <v>0</v>
      </c>
      <c r="X820" s="173">
        <v>13</v>
      </c>
      <c r="Y820" s="175">
        <v>0</v>
      </c>
      <c r="Z820" s="175">
        <v>14</v>
      </c>
      <c r="AA820" s="92"/>
    </row>
    <row r="821" spans="1:27" s="74" customFormat="1">
      <c r="A821" s="75"/>
      <c r="B821" s="96"/>
      <c r="C821" s="549"/>
      <c r="D821" s="549"/>
      <c r="E821" s="181"/>
      <c r="F821" s="390" t="s">
        <v>187</v>
      </c>
      <c r="G821" s="181">
        <v>3</v>
      </c>
      <c r="H821" s="163">
        <v>2</v>
      </c>
      <c r="I821" s="149"/>
      <c r="J821" s="150"/>
      <c r="K821" s="165"/>
      <c r="L821" s="165"/>
      <c r="M821" s="167"/>
      <c r="N821" s="167"/>
      <c r="O821" s="150"/>
      <c r="P821" s="91"/>
      <c r="Q821" s="169">
        <v>4</v>
      </c>
      <c r="R821" s="169">
        <v>4</v>
      </c>
      <c r="S821" s="171">
        <v>4</v>
      </c>
      <c r="T821" s="171">
        <v>4</v>
      </c>
      <c r="U821" s="91"/>
      <c r="V821" s="155"/>
      <c r="W821" s="173">
        <v>3</v>
      </c>
      <c r="X821" s="173">
        <v>2</v>
      </c>
      <c r="Y821" s="175">
        <v>3</v>
      </c>
      <c r="Z821" s="175">
        <v>2</v>
      </c>
      <c r="AA821" s="92"/>
    </row>
    <row r="822" spans="1:27" s="74" customFormat="1">
      <c r="A822" s="75"/>
      <c r="B822" s="96"/>
      <c r="C822" s="548" t="s">
        <v>823</v>
      </c>
      <c r="D822" s="548" t="s">
        <v>1165</v>
      </c>
      <c r="E822" s="177"/>
      <c r="F822" s="389" t="s">
        <v>150</v>
      </c>
      <c r="G822" s="177">
        <v>5219</v>
      </c>
      <c r="H822" s="159">
        <v>580</v>
      </c>
      <c r="I822" s="149"/>
      <c r="J822" s="150"/>
      <c r="K822" s="178">
        <v>0</v>
      </c>
      <c r="L822" s="160">
        <v>172</v>
      </c>
      <c r="M822" s="178">
        <v>0</v>
      </c>
      <c r="N822" s="160">
        <v>156</v>
      </c>
      <c r="O822" s="150"/>
      <c r="P822" s="91"/>
      <c r="Q822" s="179">
        <v>554</v>
      </c>
      <c r="R822" s="161">
        <v>21</v>
      </c>
      <c r="S822" s="179">
        <v>460</v>
      </c>
      <c r="T822" s="161">
        <v>19</v>
      </c>
      <c r="U822" s="91"/>
      <c r="V822" s="155"/>
      <c r="W822" s="180">
        <v>2146</v>
      </c>
      <c r="X822" s="162">
        <v>110</v>
      </c>
      <c r="Y822" s="180">
        <v>2057</v>
      </c>
      <c r="Z822" s="162">
        <v>102</v>
      </c>
      <c r="AA822" s="158"/>
    </row>
    <row r="823" spans="1:27" s="74" customFormat="1">
      <c r="A823" s="75"/>
      <c r="B823" s="96"/>
      <c r="C823" s="548"/>
      <c r="D823" s="548"/>
      <c r="E823" s="177"/>
      <c r="F823" s="389" t="s">
        <v>376</v>
      </c>
      <c r="G823" s="177">
        <v>11.85</v>
      </c>
      <c r="H823" s="159">
        <v>0.05</v>
      </c>
      <c r="I823" s="149"/>
      <c r="J823" s="150"/>
      <c r="K823" s="178"/>
      <c r="L823" s="160"/>
      <c r="M823" s="178"/>
      <c r="N823" s="160"/>
      <c r="O823" s="150"/>
      <c r="P823" s="91"/>
      <c r="Q823" s="179">
        <v>12.26</v>
      </c>
      <c r="R823" s="161">
        <v>0.17</v>
      </c>
      <c r="S823" s="179">
        <v>12.37</v>
      </c>
      <c r="T823" s="161">
        <v>0.17</v>
      </c>
      <c r="U823" s="91"/>
      <c r="V823" s="155"/>
      <c r="W823" s="180">
        <v>11.55</v>
      </c>
      <c r="X823" s="162">
        <v>0.08</v>
      </c>
      <c r="Y823" s="180">
        <v>11.94</v>
      </c>
      <c r="Z823" s="162">
        <v>0.08</v>
      </c>
      <c r="AA823" s="92"/>
    </row>
    <row r="824" spans="1:27" s="74" customFormat="1">
      <c r="A824" s="75"/>
      <c r="B824" s="96"/>
      <c r="C824" s="548"/>
      <c r="D824" s="548"/>
      <c r="E824" s="177"/>
      <c r="F824" s="389" t="s">
        <v>186</v>
      </c>
      <c r="G824" s="177">
        <v>0</v>
      </c>
      <c r="H824" s="159">
        <v>22</v>
      </c>
      <c r="I824" s="149"/>
      <c r="J824" s="150"/>
      <c r="K824" s="178"/>
      <c r="L824" s="160"/>
      <c r="M824" s="178"/>
      <c r="N824" s="160"/>
      <c r="O824" s="150"/>
      <c r="P824" s="91"/>
      <c r="Q824" s="179">
        <v>0</v>
      </c>
      <c r="R824" s="161">
        <v>22</v>
      </c>
      <c r="S824" s="179">
        <v>0</v>
      </c>
      <c r="T824" s="161">
        <v>21</v>
      </c>
      <c r="U824" s="91"/>
      <c r="V824" s="155"/>
      <c r="W824" s="180">
        <v>0</v>
      </c>
      <c r="X824" s="162">
        <v>22</v>
      </c>
      <c r="Y824" s="180">
        <v>0</v>
      </c>
      <c r="Z824" s="162">
        <v>22</v>
      </c>
      <c r="AA824" s="92"/>
    </row>
    <row r="825" spans="1:27" s="74" customFormat="1">
      <c r="A825" s="75"/>
      <c r="B825" s="96"/>
      <c r="C825" s="548"/>
      <c r="D825" s="548"/>
      <c r="E825" s="177"/>
      <c r="F825" s="389" t="s">
        <v>187</v>
      </c>
      <c r="G825" s="177">
        <v>12</v>
      </c>
      <c r="H825" s="159">
        <v>13</v>
      </c>
      <c r="I825" s="149"/>
      <c r="J825" s="150"/>
      <c r="K825" s="178"/>
      <c r="L825" s="160"/>
      <c r="M825" s="178"/>
      <c r="N825" s="160"/>
      <c r="O825" s="150"/>
      <c r="P825" s="91"/>
      <c r="Q825" s="179">
        <v>12</v>
      </c>
      <c r="R825" s="161">
        <v>12</v>
      </c>
      <c r="S825" s="179">
        <v>12.57</v>
      </c>
      <c r="T825" s="161">
        <v>14</v>
      </c>
      <c r="U825" s="91"/>
      <c r="V825" s="155"/>
      <c r="W825" s="180">
        <v>11.86</v>
      </c>
      <c r="X825" s="162">
        <v>13</v>
      </c>
      <c r="Y825" s="180">
        <v>12</v>
      </c>
      <c r="Z825" s="162">
        <v>13</v>
      </c>
      <c r="AA825" s="158"/>
    </row>
    <row r="826" spans="1:27" s="74" customFormat="1">
      <c r="A826" s="75"/>
      <c r="B826" s="96"/>
      <c r="C826" s="549" t="s">
        <v>824</v>
      </c>
      <c r="D826" s="549" t="s">
        <v>1166</v>
      </c>
      <c r="E826" s="181"/>
      <c r="F826" s="390" t="s">
        <v>150</v>
      </c>
      <c r="G826" s="181">
        <v>5170</v>
      </c>
      <c r="H826" s="163">
        <v>629</v>
      </c>
      <c r="I826" s="149"/>
      <c r="J826" s="150"/>
      <c r="K826" s="165">
        <v>0</v>
      </c>
      <c r="L826" s="165">
        <v>172</v>
      </c>
      <c r="M826" s="167">
        <v>0</v>
      </c>
      <c r="N826" s="167">
        <v>156</v>
      </c>
      <c r="O826" s="150"/>
      <c r="P826" s="91"/>
      <c r="Q826" s="169">
        <v>548</v>
      </c>
      <c r="R826" s="169">
        <v>27</v>
      </c>
      <c r="S826" s="171">
        <v>460</v>
      </c>
      <c r="T826" s="171">
        <v>19</v>
      </c>
      <c r="U826" s="91"/>
      <c r="V826" s="155"/>
      <c r="W826" s="173">
        <v>2129</v>
      </c>
      <c r="X826" s="173">
        <v>127</v>
      </c>
      <c r="Y826" s="175">
        <v>2031</v>
      </c>
      <c r="Z826" s="175">
        <v>128</v>
      </c>
      <c r="AA826" s="92"/>
    </row>
    <row r="827" spans="1:27" s="74" customFormat="1">
      <c r="A827" s="75"/>
      <c r="B827" s="96"/>
      <c r="C827" s="549"/>
      <c r="D827" s="549"/>
      <c r="E827" s="181"/>
      <c r="F827" s="390" t="s">
        <v>376</v>
      </c>
      <c r="G827" s="181">
        <v>2.2400000000000002</v>
      </c>
      <c r="H827" s="163">
        <v>0.01</v>
      </c>
      <c r="I827" s="149"/>
      <c r="J827" s="150"/>
      <c r="K827" s="165"/>
      <c r="L827" s="165"/>
      <c r="M827" s="167"/>
      <c r="N827" s="167"/>
      <c r="O827" s="150"/>
      <c r="P827" s="91"/>
      <c r="Q827" s="169">
        <v>1.99</v>
      </c>
      <c r="R827" s="169">
        <v>0.04</v>
      </c>
      <c r="S827" s="171">
        <v>2.08</v>
      </c>
      <c r="T827" s="171">
        <v>0.05</v>
      </c>
      <c r="U827" s="91"/>
      <c r="V827" s="155"/>
      <c r="W827" s="173">
        <v>2.33</v>
      </c>
      <c r="X827" s="173">
        <v>0.02</v>
      </c>
      <c r="Y827" s="175">
        <v>2.25</v>
      </c>
      <c r="Z827" s="175">
        <v>0.02</v>
      </c>
      <c r="AA827" s="92"/>
    </row>
    <row r="828" spans="1:27" s="74" customFormat="1">
      <c r="A828" s="75"/>
      <c r="B828" s="96"/>
      <c r="C828" s="549"/>
      <c r="D828" s="549"/>
      <c r="E828" s="181"/>
      <c r="F828" s="390" t="s">
        <v>186</v>
      </c>
      <c r="G828" s="181">
        <v>0</v>
      </c>
      <c r="H828" s="163">
        <v>6.71</v>
      </c>
      <c r="I828" s="149"/>
      <c r="J828" s="150"/>
      <c r="K828" s="165"/>
      <c r="L828" s="165"/>
      <c r="M828" s="167"/>
      <c r="N828" s="167"/>
      <c r="O828" s="150"/>
      <c r="P828" s="91"/>
      <c r="Q828" s="169">
        <v>0</v>
      </c>
      <c r="R828" s="169">
        <v>5.57</v>
      </c>
      <c r="S828" s="171">
        <v>0</v>
      </c>
      <c r="T828" s="171">
        <v>5.86</v>
      </c>
      <c r="U828" s="91"/>
      <c r="V828" s="155"/>
      <c r="W828" s="173">
        <v>0</v>
      </c>
      <c r="X828" s="173">
        <v>6.71</v>
      </c>
      <c r="Y828" s="175">
        <v>0</v>
      </c>
      <c r="Z828" s="175">
        <v>6.14</v>
      </c>
      <c r="AA828" s="158"/>
    </row>
    <row r="829" spans="1:27" s="74" customFormat="1">
      <c r="A829" s="75"/>
      <c r="B829" s="96"/>
      <c r="C829" s="549"/>
      <c r="D829" s="549"/>
      <c r="E829" s="181"/>
      <c r="F829" s="390" t="s">
        <v>187</v>
      </c>
      <c r="G829" s="181">
        <v>2.14</v>
      </c>
      <c r="H829" s="163">
        <v>1.71</v>
      </c>
      <c r="I829" s="149"/>
      <c r="J829" s="150"/>
      <c r="K829" s="165"/>
      <c r="L829" s="165"/>
      <c r="M829" s="167"/>
      <c r="N829" s="167"/>
      <c r="O829" s="150"/>
      <c r="P829" s="91"/>
      <c r="Q829" s="169">
        <v>1.86</v>
      </c>
      <c r="R829" s="169">
        <v>1.71</v>
      </c>
      <c r="S829" s="171">
        <v>2</v>
      </c>
      <c r="T829" s="171">
        <v>1.71</v>
      </c>
      <c r="U829" s="91"/>
      <c r="V829" s="155"/>
      <c r="W829" s="173">
        <v>2.29</v>
      </c>
      <c r="X829" s="173">
        <v>1.71</v>
      </c>
      <c r="Y829" s="175">
        <v>2.14</v>
      </c>
      <c r="Z829" s="175">
        <v>1.71</v>
      </c>
      <c r="AA829" s="92"/>
    </row>
    <row r="830" spans="1:27" s="74" customFormat="1">
      <c r="A830" s="75"/>
      <c r="B830" s="96"/>
      <c r="C830" s="548" t="s">
        <v>825</v>
      </c>
      <c r="D830" s="548" t="s">
        <v>1164</v>
      </c>
      <c r="E830" s="177"/>
      <c r="F830" s="389" t="s">
        <v>150</v>
      </c>
      <c r="G830" s="177">
        <v>5269</v>
      </c>
      <c r="H830" s="159">
        <v>530</v>
      </c>
      <c r="I830" s="149"/>
      <c r="J830" s="150"/>
      <c r="K830" s="178">
        <v>0</v>
      </c>
      <c r="L830" s="160">
        <v>172</v>
      </c>
      <c r="M830" s="178">
        <v>0</v>
      </c>
      <c r="N830" s="160">
        <v>156</v>
      </c>
      <c r="O830" s="150"/>
      <c r="P830" s="91"/>
      <c r="Q830" s="179">
        <v>561</v>
      </c>
      <c r="R830" s="161">
        <v>14</v>
      </c>
      <c r="S830" s="179">
        <v>463</v>
      </c>
      <c r="T830" s="161">
        <v>16</v>
      </c>
      <c r="U830" s="91"/>
      <c r="V830" s="155"/>
      <c r="W830" s="180">
        <v>2169</v>
      </c>
      <c r="X830" s="162">
        <v>87</v>
      </c>
      <c r="Y830" s="180">
        <v>2076</v>
      </c>
      <c r="Z830" s="162">
        <v>83</v>
      </c>
      <c r="AA830" s="92"/>
    </row>
    <row r="831" spans="1:27" s="74" customFormat="1">
      <c r="A831" s="75"/>
      <c r="B831" s="96"/>
      <c r="C831" s="548"/>
      <c r="D831" s="548"/>
      <c r="E831" s="177"/>
      <c r="F831" s="389" t="s">
        <v>376</v>
      </c>
      <c r="G831" s="177">
        <v>0.57999999999999996</v>
      </c>
      <c r="H831" s="159">
        <v>0.01</v>
      </c>
      <c r="I831" s="149"/>
      <c r="J831" s="150"/>
      <c r="K831" s="178"/>
      <c r="L831" s="160"/>
      <c r="M831" s="178"/>
      <c r="N831" s="160"/>
      <c r="O831" s="150"/>
      <c r="P831" s="91"/>
      <c r="Q831" s="179">
        <v>0.52</v>
      </c>
      <c r="R831" s="161">
        <v>0.04</v>
      </c>
      <c r="S831" s="179">
        <v>0.53</v>
      </c>
      <c r="T831" s="161">
        <v>0.04</v>
      </c>
      <c r="U831" s="91"/>
      <c r="V831" s="155"/>
      <c r="W831" s="180">
        <v>0.6</v>
      </c>
      <c r="X831" s="162">
        <v>0.02</v>
      </c>
      <c r="Y831" s="180">
        <v>0.59</v>
      </c>
      <c r="Z831" s="162">
        <v>0.02</v>
      </c>
      <c r="AA831" s="158"/>
    </row>
    <row r="832" spans="1:27" s="74" customFormat="1">
      <c r="A832" s="75"/>
      <c r="B832" s="96"/>
      <c r="C832" s="548"/>
      <c r="D832" s="548"/>
      <c r="E832" s="177"/>
      <c r="F832" s="389" t="s">
        <v>186</v>
      </c>
      <c r="G832" s="177">
        <v>0</v>
      </c>
      <c r="H832" s="159">
        <v>5.86</v>
      </c>
      <c r="I832" s="149"/>
      <c r="J832" s="150"/>
      <c r="K832" s="178"/>
      <c r="L832" s="160"/>
      <c r="M832" s="178"/>
      <c r="N832" s="160"/>
      <c r="O832" s="150"/>
      <c r="P832" s="91"/>
      <c r="Q832" s="179">
        <v>0</v>
      </c>
      <c r="R832" s="161">
        <v>5.43</v>
      </c>
      <c r="S832" s="179">
        <v>0</v>
      </c>
      <c r="T832" s="161">
        <v>5.14</v>
      </c>
      <c r="U832" s="91"/>
      <c r="V832" s="155"/>
      <c r="W832" s="180">
        <v>0</v>
      </c>
      <c r="X832" s="162">
        <v>5.86</v>
      </c>
      <c r="Y832" s="180">
        <v>0</v>
      </c>
      <c r="Z832" s="162">
        <v>5.86</v>
      </c>
      <c r="AA832" s="92"/>
    </row>
    <row r="833" spans="1:27" s="74" customFormat="1">
      <c r="A833" s="75"/>
      <c r="B833" s="96"/>
      <c r="C833" s="548"/>
      <c r="D833" s="548"/>
      <c r="E833" s="177"/>
      <c r="F833" s="389" t="s">
        <v>187</v>
      </c>
      <c r="G833" s="177">
        <v>0.14000000000000001</v>
      </c>
      <c r="H833" s="159">
        <v>0</v>
      </c>
      <c r="I833" s="149"/>
      <c r="J833" s="150"/>
      <c r="K833" s="178"/>
      <c r="L833" s="160"/>
      <c r="M833" s="178"/>
      <c r="N833" s="160"/>
      <c r="O833" s="150"/>
      <c r="P833" s="91"/>
      <c r="Q833" s="179">
        <v>0</v>
      </c>
      <c r="R833" s="161">
        <v>0</v>
      </c>
      <c r="S833" s="179">
        <v>0</v>
      </c>
      <c r="T833" s="161">
        <v>0</v>
      </c>
      <c r="U833" s="91"/>
      <c r="V833" s="155"/>
      <c r="W833" s="180">
        <v>0.14000000000000001</v>
      </c>
      <c r="X833" s="162">
        <v>0</v>
      </c>
      <c r="Y833" s="180">
        <v>0.14000000000000001</v>
      </c>
      <c r="Z833" s="162">
        <v>0</v>
      </c>
      <c r="AA833" s="92"/>
    </row>
    <row r="834" spans="1:27" s="74" customFormat="1">
      <c r="A834" s="75"/>
      <c r="B834" s="96"/>
      <c r="C834" s="549" t="s">
        <v>765</v>
      </c>
      <c r="D834" s="549" t="s">
        <v>766</v>
      </c>
      <c r="E834" s="181">
        <v>1</v>
      </c>
      <c r="F834" s="390" t="s">
        <v>148</v>
      </c>
      <c r="G834" s="181">
        <v>221</v>
      </c>
      <c r="H834" s="164">
        <v>1</v>
      </c>
      <c r="I834" s="149"/>
      <c r="J834" s="150"/>
      <c r="K834" s="165">
        <v>14</v>
      </c>
      <c r="L834" s="166">
        <v>1</v>
      </c>
      <c r="M834" s="167">
        <v>24</v>
      </c>
      <c r="N834" s="168">
        <v>1</v>
      </c>
      <c r="O834" s="150"/>
      <c r="P834" s="91"/>
      <c r="Q834" s="169">
        <v>98</v>
      </c>
      <c r="R834" s="170">
        <v>1</v>
      </c>
      <c r="S834" s="171">
        <v>76</v>
      </c>
      <c r="T834" s="172">
        <v>1</v>
      </c>
      <c r="U834" s="91"/>
      <c r="V834" s="155"/>
      <c r="W834" s="173">
        <v>4</v>
      </c>
      <c r="X834" s="174">
        <v>1</v>
      </c>
      <c r="Y834" s="175">
        <v>4</v>
      </c>
      <c r="Z834" s="176">
        <v>1</v>
      </c>
      <c r="AA834" s="92"/>
    </row>
    <row r="835" spans="1:27" s="74" customFormat="1">
      <c r="A835" s="75"/>
      <c r="B835" s="96"/>
      <c r="C835" s="549"/>
      <c r="D835" s="549"/>
      <c r="E835" s="181"/>
      <c r="F835" s="390" t="s">
        <v>150</v>
      </c>
      <c r="G835" s="181">
        <v>221</v>
      </c>
      <c r="H835" s="163">
        <v>5578</v>
      </c>
      <c r="I835" s="149"/>
      <c r="J835" s="150"/>
      <c r="K835" s="165">
        <v>14</v>
      </c>
      <c r="L835" s="165">
        <v>158</v>
      </c>
      <c r="M835" s="167">
        <v>24</v>
      </c>
      <c r="N835" s="167">
        <v>132</v>
      </c>
      <c r="O835" s="150"/>
      <c r="P835" s="91"/>
      <c r="Q835" s="169">
        <v>98</v>
      </c>
      <c r="R835" s="169">
        <v>477</v>
      </c>
      <c r="S835" s="171">
        <v>76</v>
      </c>
      <c r="T835" s="171">
        <v>403</v>
      </c>
      <c r="U835" s="91"/>
      <c r="V835" s="155"/>
      <c r="W835" s="173">
        <v>4</v>
      </c>
      <c r="X835" s="173">
        <v>2252</v>
      </c>
      <c r="Y835" s="175">
        <v>4</v>
      </c>
      <c r="Z835" s="175">
        <v>2155</v>
      </c>
      <c r="AA835" s="92"/>
    </row>
    <row r="836" spans="1:27" s="74" customFormat="1">
      <c r="A836" s="75"/>
      <c r="B836" s="96"/>
      <c r="C836" s="548" t="s">
        <v>857</v>
      </c>
      <c r="D836" s="548" t="s">
        <v>1167</v>
      </c>
      <c r="E836" s="177"/>
      <c r="F836" s="138" t="s">
        <v>150</v>
      </c>
      <c r="G836" s="177">
        <v>1315</v>
      </c>
      <c r="H836" s="159">
        <v>4484</v>
      </c>
      <c r="I836" s="149"/>
      <c r="J836" s="150"/>
      <c r="K836" s="178">
        <v>164</v>
      </c>
      <c r="L836" s="160">
        <v>8</v>
      </c>
      <c r="M836" s="178">
        <v>151</v>
      </c>
      <c r="N836" s="160">
        <v>5</v>
      </c>
      <c r="O836" s="150"/>
      <c r="P836" s="91"/>
      <c r="Q836" s="179">
        <v>545</v>
      </c>
      <c r="R836" s="161">
        <v>30</v>
      </c>
      <c r="S836" s="179">
        <v>454</v>
      </c>
      <c r="T836" s="161">
        <v>25</v>
      </c>
      <c r="U836" s="91"/>
      <c r="V836" s="155"/>
      <c r="W836" s="180">
        <v>0</v>
      </c>
      <c r="X836" s="162">
        <v>2256</v>
      </c>
      <c r="Y836" s="180">
        <v>0</v>
      </c>
      <c r="Z836" s="162">
        <v>2159</v>
      </c>
      <c r="AA836" s="158"/>
    </row>
    <row r="837" spans="1:27" s="74" customFormat="1">
      <c r="A837" s="75"/>
      <c r="B837" s="96"/>
      <c r="C837" s="548"/>
      <c r="D837" s="548"/>
      <c r="E837" s="177"/>
      <c r="F837" s="138" t="s">
        <v>376</v>
      </c>
      <c r="G837" s="177">
        <v>4.5999999999999996</v>
      </c>
      <c r="H837" s="159">
        <v>0.01</v>
      </c>
      <c r="I837" s="149"/>
      <c r="J837" s="150"/>
      <c r="K837" s="178">
        <v>4.67</v>
      </c>
      <c r="L837" s="160">
        <v>0.04</v>
      </c>
      <c r="M837" s="178">
        <v>4.71</v>
      </c>
      <c r="N837" s="160">
        <v>0.03</v>
      </c>
      <c r="O837" s="150"/>
      <c r="P837" s="91"/>
      <c r="Q837" s="179">
        <v>4.57</v>
      </c>
      <c r="R837" s="161">
        <v>0.02</v>
      </c>
      <c r="S837" s="179">
        <v>4.58</v>
      </c>
      <c r="T837" s="161">
        <v>0.02</v>
      </c>
      <c r="U837" s="91"/>
      <c r="V837" s="155"/>
      <c r="W837" s="180"/>
      <c r="X837" s="162"/>
      <c r="Y837" s="180"/>
      <c r="Z837" s="162"/>
      <c r="AA837" s="92"/>
    </row>
    <row r="838" spans="1:27" s="74" customFormat="1">
      <c r="A838" s="75"/>
      <c r="B838" s="96"/>
      <c r="C838" s="548"/>
      <c r="D838" s="548"/>
      <c r="E838" s="177"/>
      <c r="F838" s="138" t="s">
        <v>186</v>
      </c>
      <c r="G838" s="177">
        <v>1</v>
      </c>
      <c r="H838" s="159">
        <v>5</v>
      </c>
      <c r="I838" s="149"/>
      <c r="J838" s="150"/>
      <c r="K838" s="178">
        <v>1</v>
      </c>
      <c r="L838" s="160">
        <v>5</v>
      </c>
      <c r="M838" s="178">
        <v>3.33</v>
      </c>
      <c r="N838" s="160">
        <v>5</v>
      </c>
      <c r="O838" s="150"/>
      <c r="P838" s="91"/>
      <c r="Q838" s="179">
        <v>2.83</v>
      </c>
      <c r="R838" s="161">
        <v>5</v>
      </c>
      <c r="S838" s="179">
        <v>2.83</v>
      </c>
      <c r="T838" s="161">
        <v>5</v>
      </c>
      <c r="U838" s="91"/>
      <c r="V838" s="155"/>
      <c r="W838" s="180"/>
      <c r="X838" s="162"/>
      <c r="Y838" s="180"/>
      <c r="Z838" s="162"/>
      <c r="AA838" s="92"/>
    </row>
    <row r="839" spans="1:27" s="74" customFormat="1">
      <c r="A839" s="75"/>
      <c r="B839" s="96"/>
      <c r="C839" s="548"/>
      <c r="D839" s="548"/>
      <c r="E839" s="177"/>
      <c r="F839" s="138" t="s">
        <v>187</v>
      </c>
      <c r="G839" s="177">
        <v>4.83</v>
      </c>
      <c r="H839" s="159">
        <v>5</v>
      </c>
      <c r="I839" s="149"/>
      <c r="J839" s="150"/>
      <c r="K839" s="178">
        <v>4.83</v>
      </c>
      <c r="L839" s="160">
        <v>5</v>
      </c>
      <c r="M839" s="178">
        <v>4.83</v>
      </c>
      <c r="N839" s="160">
        <v>5</v>
      </c>
      <c r="O839" s="150"/>
      <c r="P839" s="91"/>
      <c r="Q839" s="179">
        <v>4.83</v>
      </c>
      <c r="R839" s="161">
        <v>5</v>
      </c>
      <c r="S839" s="179">
        <v>4.67</v>
      </c>
      <c r="T839" s="161">
        <v>5</v>
      </c>
      <c r="U839" s="91"/>
      <c r="V839" s="155"/>
      <c r="W839" s="180"/>
      <c r="X839" s="162"/>
      <c r="Y839" s="180"/>
      <c r="Z839" s="162"/>
      <c r="AA839" s="158"/>
    </row>
    <row r="840" spans="1:27" s="74" customFormat="1">
      <c r="A840" s="75"/>
      <c r="B840" s="96"/>
      <c r="C840" s="549" t="s">
        <v>856</v>
      </c>
      <c r="D840" s="549" t="s">
        <v>1168</v>
      </c>
      <c r="E840" s="181"/>
      <c r="F840" s="139" t="s">
        <v>150</v>
      </c>
      <c r="G840" s="181">
        <v>1313</v>
      </c>
      <c r="H840" s="163">
        <v>4486</v>
      </c>
      <c r="I840" s="149"/>
      <c r="J840" s="150"/>
      <c r="K840" s="165">
        <v>162</v>
      </c>
      <c r="L840" s="165">
        <v>10</v>
      </c>
      <c r="M840" s="167">
        <v>151</v>
      </c>
      <c r="N840" s="167">
        <v>5</v>
      </c>
      <c r="O840" s="150"/>
      <c r="P840" s="91"/>
      <c r="Q840" s="169">
        <v>545</v>
      </c>
      <c r="R840" s="169">
        <v>30</v>
      </c>
      <c r="S840" s="171">
        <v>454</v>
      </c>
      <c r="T840" s="171">
        <v>25</v>
      </c>
      <c r="U840" s="91"/>
      <c r="V840" s="155"/>
      <c r="W840" s="173">
        <v>0</v>
      </c>
      <c r="X840" s="173">
        <v>2256</v>
      </c>
      <c r="Y840" s="175">
        <v>0</v>
      </c>
      <c r="Z840" s="175">
        <v>2159</v>
      </c>
      <c r="AA840" s="92"/>
    </row>
    <row r="841" spans="1:27" s="74" customFormat="1">
      <c r="A841" s="75"/>
      <c r="B841" s="96"/>
      <c r="C841" s="549"/>
      <c r="D841" s="549"/>
      <c r="E841" s="181"/>
      <c r="F841" s="139" t="s">
        <v>376</v>
      </c>
      <c r="G841" s="181">
        <v>2.54</v>
      </c>
      <c r="H841" s="163">
        <v>0.04</v>
      </c>
      <c r="I841" s="149"/>
      <c r="J841" s="150"/>
      <c r="K841" s="165">
        <v>1.66</v>
      </c>
      <c r="L841" s="165">
        <v>7.0000000000000007E-2</v>
      </c>
      <c r="M841" s="167">
        <v>1.86</v>
      </c>
      <c r="N841" s="167">
        <v>0.08</v>
      </c>
      <c r="O841" s="150"/>
      <c r="P841" s="91"/>
      <c r="Q841" s="169">
        <v>2.69</v>
      </c>
      <c r="R841" s="169">
        <v>0.06</v>
      </c>
      <c r="S841" s="171">
        <v>2.89</v>
      </c>
      <c r="T841" s="171">
        <v>7.0000000000000007E-2</v>
      </c>
      <c r="U841" s="91"/>
      <c r="V841" s="155"/>
      <c r="W841" s="173"/>
      <c r="X841" s="173"/>
      <c r="Y841" s="175"/>
      <c r="Z841" s="175"/>
      <c r="AA841" s="158"/>
    </row>
    <row r="842" spans="1:27" s="74" customFormat="1">
      <c r="A842" s="75"/>
      <c r="B842" s="96"/>
      <c r="C842" s="549"/>
      <c r="D842" s="549"/>
      <c r="E842" s="181"/>
      <c r="F842" s="139" t="s">
        <v>186</v>
      </c>
      <c r="G842" s="181">
        <v>1</v>
      </c>
      <c r="H842" s="163">
        <v>10</v>
      </c>
      <c r="I842" s="149"/>
      <c r="J842" s="150"/>
      <c r="K842" s="165">
        <v>1</v>
      </c>
      <c r="L842" s="165">
        <v>6.2</v>
      </c>
      <c r="M842" s="167">
        <v>1</v>
      </c>
      <c r="N842" s="167">
        <v>5.8</v>
      </c>
      <c r="O842" s="150"/>
      <c r="P842" s="91"/>
      <c r="Q842" s="169">
        <v>1</v>
      </c>
      <c r="R842" s="169">
        <v>8.8000000000000007</v>
      </c>
      <c r="S842" s="171">
        <v>1</v>
      </c>
      <c r="T842" s="171">
        <v>10</v>
      </c>
      <c r="U842" s="91"/>
      <c r="V842" s="155"/>
      <c r="W842" s="173"/>
      <c r="X842" s="173"/>
      <c r="Y842" s="175"/>
      <c r="Z842" s="175"/>
      <c r="AA842" s="92"/>
    </row>
    <row r="843" spans="1:27" s="74" customFormat="1">
      <c r="A843" s="75"/>
      <c r="B843" s="96"/>
      <c r="C843" s="549"/>
      <c r="D843" s="549"/>
      <c r="E843" s="181"/>
      <c r="F843" s="139" t="s">
        <v>187</v>
      </c>
      <c r="G843" s="181">
        <v>2.2000000000000002</v>
      </c>
      <c r="H843" s="163">
        <v>1.8</v>
      </c>
      <c r="I843" s="149"/>
      <c r="J843" s="150"/>
      <c r="K843" s="165">
        <v>1.4</v>
      </c>
      <c r="L843" s="165">
        <v>1</v>
      </c>
      <c r="M843" s="167">
        <v>1.4</v>
      </c>
      <c r="N843" s="167">
        <v>1</v>
      </c>
      <c r="O843" s="150"/>
      <c r="P843" s="91"/>
      <c r="Q843" s="169">
        <v>2.4</v>
      </c>
      <c r="R843" s="169">
        <v>1.6</v>
      </c>
      <c r="S843" s="171">
        <v>2.6</v>
      </c>
      <c r="T843" s="171">
        <v>1.8</v>
      </c>
      <c r="U843" s="91"/>
      <c r="V843" s="155"/>
      <c r="W843" s="173"/>
      <c r="X843" s="173"/>
      <c r="Y843" s="175"/>
      <c r="Z843" s="175"/>
      <c r="AA843" s="92"/>
    </row>
    <row r="844" spans="1:27" s="74" customFormat="1">
      <c r="A844" s="75"/>
      <c r="B844" s="96"/>
      <c r="C844" s="548" t="s">
        <v>839</v>
      </c>
      <c r="D844" s="548" t="s">
        <v>1169</v>
      </c>
      <c r="E844" s="177"/>
      <c r="F844" s="389" t="s">
        <v>150</v>
      </c>
      <c r="G844" s="177">
        <v>5325</v>
      </c>
      <c r="H844" s="159">
        <v>474</v>
      </c>
      <c r="I844" s="149"/>
      <c r="J844" s="150"/>
      <c r="K844" s="178">
        <v>84</v>
      </c>
      <c r="L844" s="160">
        <v>88</v>
      </c>
      <c r="M844" s="178">
        <v>84</v>
      </c>
      <c r="N844" s="160">
        <v>72</v>
      </c>
      <c r="O844" s="150"/>
      <c r="P844" s="91"/>
      <c r="Q844" s="179">
        <v>546</v>
      </c>
      <c r="R844" s="161">
        <v>29</v>
      </c>
      <c r="S844" s="179">
        <v>450</v>
      </c>
      <c r="T844" s="161">
        <v>29</v>
      </c>
      <c r="U844" s="91"/>
      <c r="V844" s="155"/>
      <c r="W844" s="180">
        <v>2131</v>
      </c>
      <c r="X844" s="162">
        <v>125</v>
      </c>
      <c r="Y844" s="180">
        <v>2029</v>
      </c>
      <c r="Z844" s="162">
        <v>130</v>
      </c>
      <c r="AA844" s="92"/>
    </row>
    <row r="845" spans="1:27" s="74" customFormat="1">
      <c r="A845" s="75"/>
      <c r="B845" s="96"/>
      <c r="C845" s="548"/>
      <c r="D845" s="548"/>
      <c r="E845" s="177"/>
      <c r="F845" s="389" t="s">
        <v>376</v>
      </c>
      <c r="G845" s="177">
        <v>4.33</v>
      </c>
      <c r="H845" s="159">
        <v>0.03</v>
      </c>
      <c r="I845" s="149"/>
      <c r="J845" s="150"/>
      <c r="K845" s="178">
        <v>6.01</v>
      </c>
      <c r="L845" s="160">
        <v>0.16</v>
      </c>
      <c r="M845" s="178">
        <v>6.25</v>
      </c>
      <c r="N845" s="160">
        <v>0.15</v>
      </c>
      <c r="O845" s="150"/>
      <c r="P845" s="91"/>
      <c r="Q845" s="179">
        <v>5.77</v>
      </c>
      <c r="R845" s="161">
        <v>7.0000000000000007E-2</v>
      </c>
      <c r="S845" s="179">
        <v>5.63</v>
      </c>
      <c r="T845" s="161">
        <v>0.08</v>
      </c>
      <c r="U845" s="91"/>
      <c r="V845" s="155"/>
      <c r="W845" s="180">
        <v>4.16</v>
      </c>
      <c r="X845" s="162">
        <v>0.04</v>
      </c>
      <c r="Y845" s="180">
        <v>3.7</v>
      </c>
      <c r="Z845" s="162">
        <v>0.04</v>
      </c>
      <c r="AA845" s="92"/>
    </row>
    <row r="846" spans="1:27" s="74" customFormat="1">
      <c r="A846" s="75"/>
      <c r="B846" s="96"/>
      <c r="C846" s="548"/>
      <c r="D846" s="548"/>
      <c r="E846" s="177"/>
      <c r="F846" s="389" t="s">
        <v>186</v>
      </c>
      <c r="G846" s="177">
        <v>0</v>
      </c>
      <c r="H846" s="159">
        <v>7</v>
      </c>
      <c r="I846" s="149"/>
      <c r="J846" s="150"/>
      <c r="K846" s="178">
        <v>0</v>
      </c>
      <c r="L846" s="160">
        <v>7</v>
      </c>
      <c r="M846" s="178">
        <v>0</v>
      </c>
      <c r="N846" s="160">
        <v>7</v>
      </c>
      <c r="O846" s="150"/>
      <c r="P846" s="91"/>
      <c r="Q846" s="179">
        <v>0</v>
      </c>
      <c r="R846" s="161">
        <v>7</v>
      </c>
      <c r="S846" s="179">
        <v>0</v>
      </c>
      <c r="T846" s="161">
        <v>7</v>
      </c>
      <c r="U846" s="91"/>
      <c r="V846" s="155"/>
      <c r="W846" s="180">
        <v>0</v>
      </c>
      <c r="X846" s="162">
        <v>7</v>
      </c>
      <c r="Y846" s="180">
        <v>0</v>
      </c>
      <c r="Z846" s="162">
        <v>7</v>
      </c>
      <c r="AA846" s="158"/>
    </row>
    <row r="847" spans="1:27" s="74" customFormat="1">
      <c r="A847" s="75"/>
      <c r="B847" s="96"/>
      <c r="C847" s="548"/>
      <c r="D847" s="548"/>
      <c r="E847" s="177"/>
      <c r="F847" s="389" t="s">
        <v>187</v>
      </c>
      <c r="G847" s="177">
        <v>4.5</v>
      </c>
      <c r="H847" s="159">
        <v>7</v>
      </c>
      <c r="I847" s="149"/>
      <c r="J847" s="150"/>
      <c r="K847" s="178">
        <v>7</v>
      </c>
      <c r="L847" s="160">
        <v>7</v>
      </c>
      <c r="M847" s="178">
        <v>7</v>
      </c>
      <c r="N847" s="160">
        <v>7</v>
      </c>
      <c r="O847" s="150"/>
      <c r="P847" s="91"/>
      <c r="Q847" s="179">
        <v>6.5</v>
      </c>
      <c r="R847" s="161">
        <v>7</v>
      </c>
      <c r="S847" s="179">
        <v>6.25</v>
      </c>
      <c r="T847" s="161">
        <v>7</v>
      </c>
      <c r="U847" s="91"/>
      <c r="V847" s="155"/>
      <c r="W847" s="180">
        <v>4</v>
      </c>
      <c r="X847" s="162">
        <v>7</v>
      </c>
      <c r="Y847" s="180">
        <v>3.5</v>
      </c>
      <c r="Z847" s="162">
        <v>3</v>
      </c>
      <c r="AA847" s="92"/>
    </row>
    <row r="848" spans="1:27" s="74" customFormat="1">
      <c r="A848" s="75"/>
      <c r="B848" s="96"/>
      <c r="C848" s="549" t="s">
        <v>890</v>
      </c>
      <c r="D848" s="549" t="s">
        <v>1170</v>
      </c>
      <c r="E848" s="181">
        <v>0</v>
      </c>
      <c r="F848" s="139" t="s">
        <v>149</v>
      </c>
      <c r="G848" s="181">
        <v>2830</v>
      </c>
      <c r="H848" s="164">
        <v>0.5314553990610329</v>
      </c>
      <c r="I848" s="149"/>
      <c r="J848" s="150"/>
      <c r="K848" s="165">
        <v>16</v>
      </c>
      <c r="L848" s="166">
        <v>0.19047619047619047</v>
      </c>
      <c r="M848" s="167">
        <v>9</v>
      </c>
      <c r="N848" s="168">
        <v>0.10714285714285714</v>
      </c>
      <c r="O848" s="150"/>
      <c r="P848" s="91"/>
      <c r="Q848" s="169">
        <v>120</v>
      </c>
      <c r="R848" s="170">
        <v>0.21978021978021978</v>
      </c>
      <c r="S848" s="171">
        <v>121</v>
      </c>
      <c r="T848" s="172">
        <v>0.26888888888888884</v>
      </c>
      <c r="U848" s="91"/>
      <c r="V848" s="155"/>
      <c r="W848" s="173">
        <v>1215</v>
      </c>
      <c r="X848" s="174">
        <v>0.57015485687470668</v>
      </c>
      <c r="Y848" s="175">
        <v>1348</v>
      </c>
      <c r="Z848" s="176">
        <v>0.6643666830951207</v>
      </c>
      <c r="AA848" s="92"/>
    </row>
    <row r="849" spans="1:27" s="74" customFormat="1">
      <c r="A849" s="75"/>
      <c r="B849" s="96"/>
      <c r="C849" s="549"/>
      <c r="D849" s="549"/>
      <c r="E849" s="181">
        <v>1</v>
      </c>
      <c r="F849" s="139" t="s">
        <v>148</v>
      </c>
      <c r="G849" s="181">
        <v>2495</v>
      </c>
      <c r="H849" s="164">
        <v>0.4685446009389671</v>
      </c>
      <c r="I849" s="149"/>
      <c r="J849" s="150"/>
      <c r="K849" s="165">
        <v>68</v>
      </c>
      <c r="L849" s="166">
        <v>0.80952380952380953</v>
      </c>
      <c r="M849" s="167">
        <v>75</v>
      </c>
      <c r="N849" s="168">
        <v>0.8928571428571429</v>
      </c>
      <c r="O849" s="150"/>
      <c r="P849" s="91"/>
      <c r="Q849" s="169">
        <v>426</v>
      </c>
      <c r="R849" s="170">
        <v>0.78021978021978011</v>
      </c>
      <c r="S849" s="171">
        <v>329</v>
      </c>
      <c r="T849" s="172">
        <v>0.73111111111111104</v>
      </c>
      <c r="U849" s="91"/>
      <c r="V849" s="155"/>
      <c r="W849" s="173">
        <v>916</v>
      </c>
      <c r="X849" s="174">
        <v>0.42984514312529326</v>
      </c>
      <c r="Y849" s="175">
        <v>681</v>
      </c>
      <c r="Z849" s="176">
        <v>0.3356333169048793</v>
      </c>
      <c r="AA849" s="158"/>
    </row>
    <row r="850" spans="1:27" s="74" customFormat="1">
      <c r="A850" s="75"/>
      <c r="B850" s="96"/>
      <c r="C850" s="549"/>
      <c r="D850" s="549"/>
      <c r="E850" s="181"/>
      <c r="F850" s="139" t="s">
        <v>150</v>
      </c>
      <c r="G850" s="181">
        <v>5325</v>
      </c>
      <c r="H850" s="163">
        <v>474</v>
      </c>
      <c r="I850" s="149"/>
      <c r="J850" s="150"/>
      <c r="K850" s="165">
        <v>84</v>
      </c>
      <c r="L850" s="165">
        <v>88</v>
      </c>
      <c r="M850" s="167">
        <v>84</v>
      </c>
      <c r="N850" s="167">
        <v>72</v>
      </c>
      <c r="O850" s="150"/>
      <c r="P850" s="91"/>
      <c r="Q850" s="169">
        <v>546</v>
      </c>
      <c r="R850" s="169">
        <v>29</v>
      </c>
      <c r="S850" s="171">
        <v>450</v>
      </c>
      <c r="T850" s="171">
        <v>29</v>
      </c>
      <c r="U850" s="91"/>
      <c r="V850" s="155"/>
      <c r="W850" s="173">
        <v>2131</v>
      </c>
      <c r="X850" s="173">
        <v>125</v>
      </c>
      <c r="Y850" s="175">
        <v>2029</v>
      </c>
      <c r="Z850" s="175">
        <v>130</v>
      </c>
      <c r="AA850" s="92"/>
    </row>
    <row r="851" spans="1:27" s="74" customFormat="1">
      <c r="A851" s="75"/>
      <c r="B851" s="96"/>
      <c r="C851" s="550" t="s">
        <v>767</v>
      </c>
      <c r="D851" s="550" t="s">
        <v>768</v>
      </c>
      <c r="E851" s="177">
        <v>1</v>
      </c>
      <c r="F851" s="138" t="s">
        <v>148</v>
      </c>
      <c r="G851" s="177">
        <v>51</v>
      </c>
      <c r="H851" s="148">
        <v>1</v>
      </c>
      <c r="I851" s="149"/>
      <c r="J851" s="150"/>
      <c r="K851" s="178">
        <v>16</v>
      </c>
      <c r="L851" s="152">
        <v>1</v>
      </c>
      <c r="M851" s="178">
        <v>27</v>
      </c>
      <c r="N851" s="152">
        <v>1</v>
      </c>
      <c r="O851" s="150"/>
      <c r="P851" s="91"/>
      <c r="Q851" s="179">
        <v>2</v>
      </c>
      <c r="R851" s="154">
        <v>1</v>
      </c>
      <c r="S851" s="179">
        <v>3</v>
      </c>
      <c r="T851" s="154">
        <v>1</v>
      </c>
      <c r="U851" s="91"/>
      <c r="V851" s="155"/>
      <c r="W851" s="180">
        <v>1</v>
      </c>
      <c r="X851" s="157">
        <v>1</v>
      </c>
      <c r="Y851" s="180">
        <v>2</v>
      </c>
      <c r="Z851" s="157">
        <v>1</v>
      </c>
      <c r="AA851" s="92"/>
    </row>
    <row r="852" spans="1:27" s="74" customFormat="1" ht="24" customHeight="1">
      <c r="A852" s="75"/>
      <c r="B852" s="96"/>
      <c r="C852" s="551"/>
      <c r="D852" s="551"/>
      <c r="E852" s="177"/>
      <c r="F852" s="138" t="s">
        <v>150</v>
      </c>
      <c r="G852" s="177">
        <v>51</v>
      </c>
      <c r="H852" s="159">
        <v>5748</v>
      </c>
      <c r="I852" s="149"/>
      <c r="J852" s="150"/>
      <c r="K852" s="178">
        <v>16</v>
      </c>
      <c r="L852" s="160">
        <v>156</v>
      </c>
      <c r="M852" s="178">
        <v>27</v>
      </c>
      <c r="N852" s="160">
        <v>129</v>
      </c>
      <c r="O852" s="150"/>
      <c r="P852" s="91"/>
      <c r="Q852" s="179">
        <v>2</v>
      </c>
      <c r="R852" s="161">
        <v>573</v>
      </c>
      <c r="S852" s="179">
        <v>3</v>
      </c>
      <c r="T852" s="161">
        <v>476</v>
      </c>
      <c r="U852" s="91"/>
      <c r="V852" s="155"/>
      <c r="W852" s="180">
        <v>1</v>
      </c>
      <c r="X852" s="162">
        <v>2255</v>
      </c>
      <c r="Y852" s="180">
        <v>2</v>
      </c>
      <c r="Z852" s="162">
        <v>2157</v>
      </c>
      <c r="AA852" s="92"/>
    </row>
    <row r="853" spans="1:27" s="74" customFormat="1">
      <c r="A853" s="75"/>
      <c r="B853" s="96"/>
      <c r="C853" s="549" t="s">
        <v>877</v>
      </c>
      <c r="D853" s="549" t="s">
        <v>1180</v>
      </c>
      <c r="E853" s="181">
        <v>0</v>
      </c>
      <c r="F853" s="390" t="s">
        <v>149</v>
      </c>
      <c r="G853" s="181">
        <v>310</v>
      </c>
      <c r="H853" s="164">
        <v>0.98101265822784811</v>
      </c>
      <c r="I853" s="149"/>
      <c r="J853" s="150"/>
      <c r="K853" s="165">
        <v>160</v>
      </c>
      <c r="L853" s="166">
        <v>0.96385542168674698</v>
      </c>
      <c r="M853" s="167">
        <v>150</v>
      </c>
      <c r="N853" s="168">
        <v>1</v>
      </c>
      <c r="O853" s="150"/>
      <c r="P853" s="91"/>
      <c r="Q853" s="169"/>
      <c r="R853" s="170"/>
      <c r="S853" s="171"/>
      <c r="T853" s="172"/>
      <c r="U853" s="91"/>
      <c r="V853" s="155"/>
      <c r="W853" s="173"/>
      <c r="X853" s="174"/>
      <c r="Y853" s="175"/>
      <c r="Z853" s="176"/>
      <c r="AA853" s="158"/>
    </row>
    <row r="854" spans="1:27" s="74" customFormat="1">
      <c r="A854" s="75"/>
      <c r="B854" s="96"/>
      <c r="C854" s="549"/>
      <c r="D854" s="549"/>
      <c r="E854" s="181">
        <v>1</v>
      </c>
      <c r="F854" s="390" t="s">
        <v>148</v>
      </c>
      <c r="G854" s="181">
        <v>6</v>
      </c>
      <c r="H854" s="164">
        <v>1.8987341772151899E-2</v>
      </c>
      <c r="I854" s="149"/>
      <c r="J854" s="150"/>
      <c r="K854" s="165">
        <v>6</v>
      </c>
      <c r="L854" s="166">
        <v>3.6144578313253017E-2</v>
      </c>
      <c r="M854" s="167"/>
      <c r="N854" s="168"/>
      <c r="O854" s="150"/>
      <c r="P854" s="91"/>
      <c r="Q854" s="169"/>
      <c r="R854" s="170"/>
      <c r="S854" s="171"/>
      <c r="T854" s="172"/>
      <c r="U854" s="91"/>
      <c r="V854" s="155"/>
      <c r="W854" s="173"/>
      <c r="X854" s="174"/>
      <c r="Y854" s="175"/>
      <c r="Z854" s="176"/>
      <c r="AA854" s="92"/>
    </row>
    <row r="855" spans="1:27" s="74" customFormat="1">
      <c r="A855" s="75"/>
      <c r="B855" s="96"/>
      <c r="C855" s="549"/>
      <c r="D855" s="549"/>
      <c r="E855" s="181"/>
      <c r="F855" s="390" t="s">
        <v>150</v>
      </c>
      <c r="G855" s="181">
        <v>316</v>
      </c>
      <c r="H855" s="163">
        <v>5483</v>
      </c>
      <c r="I855" s="149"/>
      <c r="J855" s="150"/>
      <c r="K855" s="165">
        <v>166</v>
      </c>
      <c r="L855" s="165">
        <v>6</v>
      </c>
      <c r="M855" s="167">
        <v>150</v>
      </c>
      <c r="N855" s="167">
        <v>6</v>
      </c>
      <c r="O855" s="150"/>
      <c r="P855" s="91"/>
      <c r="Q855" s="169">
        <v>0</v>
      </c>
      <c r="R855" s="169">
        <v>575</v>
      </c>
      <c r="S855" s="171">
        <v>0</v>
      </c>
      <c r="T855" s="171">
        <v>479</v>
      </c>
      <c r="U855" s="91"/>
      <c r="V855" s="155"/>
      <c r="W855" s="173">
        <v>0</v>
      </c>
      <c r="X855" s="173">
        <v>2256</v>
      </c>
      <c r="Y855" s="175">
        <v>0</v>
      </c>
      <c r="Z855" s="175">
        <v>2159</v>
      </c>
      <c r="AA855" s="92"/>
    </row>
    <row r="856" spans="1:27" s="74" customFormat="1">
      <c r="A856" s="75"/>
      <c r="B856" s="96"/>
      <c r="C856" s="548" t="s">
        <v>874</v>
      </c>
      <c r="D856" s="548" t="s">
        <v>1181</v>
      </c>
      <c r="E856" s="177">
        <v>0</v>
      </c>
      <c r="F856" s="389" t="s">
        <v>149</v>
      </c>
      <c r="G856" s="177">
        <v>220</v>
      </c>
      <c r="H856" s="148">
        <v>0.86614173228346458</v>
      </c>
      <c r="I856" s="149"/>
      <c r="J856" s="150"/>
      <c r="K856" s="178">
        <v>116</v>
      </c>
      <c r="L856" s="152">
        <v>0.85925925925925928</v>
      </c>
      <c r="M856" s="178">
        <v>104</v>
      </c>
      <c r="N856" s="152">
        <v>0.87394957983193278</v>
      </c>
      <c r="O856" s="150"/>
      <c r="P856" s="91"/>
      <c r="Q856" s="179"/>
      <c r="R856" s="154"/>
      <c r="S856" s="179"/>
      <c r="T856" s="154"/>
      <c r="U856" s="91"/>
      <c r="V856" s="155"/>
      <c r="W856" s="180"/>
      <c r="X856" s="157"/>
      <c r="Y856" s="180"/>
      <c r="Z856" s="157"/>
      <c r="AA856" s="158"/>
    </row>
    <row r="857" spans="1:27" s="74" customFormat="1">
      <c r="A857" s="75"/>
      <c r="B857" s="96"/>
      <c r="C857" s="548"/>
      <c r="D857" s="548"/>
      <c r="E857" s="177">
        <v>1</v>
      </c>
      <c r="F857" s="389" t="s">
        <v>148</v>
      </c>
      <c r="G857" s="177">
        <v>34</v>
      </c>
      <c r="H857" s="148">
        <v>0.13385826771653545</v>
      </c>
      <c r="I857" s="149"/>
      <c r="J857" s="150"/>
      <c r="K857" s="178">
        <v>19</v>
      </c>
      <c r="L857" s="152">
        <v>0.14074074074074072</v>
      </c>
      <c r="M857" s="178">
        <v>15</v>
      </c>
      <c r="N857" s="152">
        <v>0.12605042016806722</v>
      </c>
      <c r="O857" s="150"/>
      <c r="P857" s="91"/>
      <c r="Q857" s="179"/>
      <c r="R857" s="154"/>
      <c r="S857" s="179"/>
      <c r="T857" s="154"/>
      <c r="U857" s="91"/>
      <c r="V857" s="155"/>
      <c r="W857" s="180"/>
      <c r="X857" s="157"/>
      <c r="Y857" s="180"/>
      <c r="Z857" s="157"/>
      <c r="AA857" s="92"/>
    </row>
    <row r="858" spans="1:27" s="74" customFormat="1">
      <c r="A858" s="75"/>
      <c r="B858" s="96"/>
      <c r="C858" s="548"/>
      <c r="D858" s="548"/>
      <c r="E858" s="177"/>
      <c r="F858" s="389" t="s">
        <v>150</v>
      </c>
      <c r="G858" s="177">
        <v>254</v>
      </c>
      <c r="H858" s="159">
        <v>5545</v>
      </c>
      <c r="I858" s="149"/>
      <c r="J858" s="150"/>
      <c r="K858" s="178">
        <v>135</v>
      </c>
      <c r="L858" s="160">
        <v>37</v>
      </c>
      <c r="M858" s="178">
        <v>119</v>
      </c>
      <c r="N858" s="160">
        <v>37</v>
      </c>
      <c r="O858" s="150"/>
      <c r="P858" s="91"/>
      <c r="Q858" s="179">
        <v>0</v>
      </c>
      <c r="R858" s="161">
        <v>575</v>
      </c>
      <c r="S858" s="179">
        <v>0</v>
      </c>
      <c r="T858" s="161">
        <v>479</v>
      </c>
      <c r="U858" s="91"/>
      <c r="V858" s="155"/>
      <c r="W858" s="180">
        <v>0</v>
      </c>
      <c r="X858" s="162">
        <v>2256</v>
      </c>
      <c r="Y858" s="180">
        <v>0</v>
      </c>
      <c r="Z858" s="162">
        <v>2159</v>
      </c>
      <c r="AA858" s="92"/>
    </row>
    <row r="859" spans="1:27" s="74" customFormat="1">
      <c r="A859" s="75"/>
      <c r="B859" s="96"/>
      <c r="C859" s="549" t="s">
        <v>875</v>
      </c>
      <c r="D859" s="549" t="s">
        <v>1182</v>
      </c>
      <c r="E859" s="181">
        <v>0</v>
      </c>
      <c r="F859" s="390" t="s">
        <v>149</v>
      </c>
      <c r="G859" s="181">
        <v>288</v>
      </c>
      <c r="H859" s="164">
        <v>0.91139240506329111</v>
      </c>
      <c r="I859" s="149"/>
      <c r="J859" s="150"/>
      <c r="K859" s="165">
        <v>150</v>
      </c>
      <c r="L859" s="166">
        <v>0.90361445783132543</v>
      </c>
      <c r="M859" s="167">
        <v>138</v>
      </c>
      <c r="N859" s="168">
        <v>0.92</v>
      </c>
      <c r="O859" s="150"/>
      <c r="P859" s="91"/>
      <c r="Q859" s="169"/>
      <c r="R859" s="170"/>
      <c r="S859" s="171"/>
      <c r="T859" s="172"/>
      <c r="U859" s="91"/>
      <c r="V859" s="155"/>
      <c r="W859" s="173"/>
      <c r="X859" s="174"/>
      <c r="Y859" s="175"/>
      <c r="Z859" s="176"/>
      <c r="AA859" s="158"/>
    </row>
    <row r="860" spans="1:27" s="74" customFormat="1">
      <c r="A860" s="75"/>
      <c r="B860" s="96"/>
      <c r="C860" s="549"/>
      <c r="D860" s="549"/>
      <c r="E860" s="181">
        <v>1</v>
      </c>
      <c r="F860" s="390" t="s">
        <v>148</v>
      </c>
      <c r="G860" s="181">
        <v>28</v>
      </c>
      <c r="H860" s="164">
        <v>8.8607594936708875E-2</v>
      </c>
      <c r="I860" s="149"/>
      <c r="J860" s="150"/>
      <c r="K860" s="165">
        <v>16</v>
      </c>
      <c r="L860" s="166">
        <v>9.6385542168674704E-2</v>
      </c>
      <c r="M860" s="167">
        <v>12</v>
      </c>
      <c r="N860" s="168">
        <v>0.08</v>
      </c>
      <c r="O860" s="150"/>
      <c r="P860" s="91"/>
      <c r="Q860" s="169"/>
      <c r="R860" s="170"/>
      <c r="S860" s="171"/>
      <c r="T860" s="172"/>
      <c r="U860" s="91"/>
      <c r="V860" s="155"/>
      <c r="W860" s="173"/>
      <c r="X860" s="174"/>
      <c r="Y860" s="175"/>
      <c r="Z860" s="176"/>
      <c r="AA860" s="92"/>
    </row>
    <row r="861" spans="1:27" s="74" customFormat="1">
      <c r="A861" s="75"/>
      <c r="B861" s="96"/>
      <c r="C861" s="549"/>
      <c r="D861" s="549"/>
      <c r="E861" s="181"/>
      <c r="F861" s="390" t="s">
        <v>150</v>
      </c>
      <c r="G861" s="181">
        <v>316</v>
      </c>
      <c r="H861" s="163">
        <v>5483</v>
      </c>
      <c r="I861" s="149"/>
      <c r="J861" s="150"/>
      <c r="K861" s="165">
        <v>166</v>
      </c>
      <c r="L861" s="165">
        <v>6</v>
      </c>
      <c r="M861" s="167">
        <v>150</v>
      </c>
      <c r="N861" s="167">
        <v>6</v>
      </c>
      <c r="O861" s="150"/>
      <c r="P861" s="91"/>
      <c r="Q861" s="169">
        <v>0</v>
      </c>
      <c r="R861" s="169">
        <v>575</v>
      </c>
      <c r="S861" s="171">
        <v>0</v>
      </c>
      <c r="T861" s="171">
        <v>479</v>
      </c>
      <c r="U861" s="91"/>
      <c r="V861" s="155"/>
      <c r="W861" s="173">
        <v>0</v>
      </c>
      <c r="X861" s="173">
        <v>2256</v>
      </c>
      <c r="Y861" s="175">
        <v>0</v>
      </c>
      <c r="Z861" s="175">
        <v>2159</v>
      </c>
      <c r="AA861" s="92"/>
    </row>
    <row r="862" spans="1:27" s="74" customFormat="1">
      <c r="A862" s="75"/>
      <c r="B862" s="96"/>
      <c r="C862" s="548" t="s">
        <v>821</v>
      </c>
      <c r="D862" s="548" t="s">
        <v>1361</v>
      </c>
      <c r="E862" s="177"/>
      <c r="F862" s="389" t="s">
        <v>150</v>
      </c>
      <c r="G862" s="177">
        <v>317</v>
      </c>
      <c r="H862" s="159">
        <v>5482</v>
      </c>
      <c r="I862" s="149"/>
      <c r="J862" s="150"/>
      <c r="K862" s="178">
        <v>167</v>
      </c>
      <c r="L862" s="160">
        <v>5</v>
      </c>
      <c r="M862" s="178">
        <v>150</v>
      </c>
      <c r="N862" s="160">
        <v>6</v>
      </c>
      <c r="O862" s="150"/>
      <c r="P862" s="91"/>
      <c r="Q862" s="179">
        <v>0</v>
      </c>
      <c r="R862" s="161">
        <v>575</v>
      </c>
      <c r="S862" s="179">
        <v>0</v>
      </c>
      <c r="T862" s="161">
        <v>479</v>
      </c>
      <c r="U862" s="91"/>
      <c r="V862" s="155"/>
      <c r="W862" s="180">
        <v>0</v>
      </c>
      <c r="X862" s="162">
        <v>2256</v>
      </c>
      <c r="Y862" s="180">
        <v>0</v>
      </c>
      <c r="Z862" s="162">
        <v>2159</v>
      </c>
      <c r="AA862" s="92"/>
    </row>
    <row r="863" spans="1:27" s="74" customFormat="1">
      <c r="A863" s="75"/>
      <c r="B863" s="96"/>
      <c r="C863" s="548"/>
      <c r="D863" s="548"/>
      <c r="E863" s="177"/>
      <c r="F863" s="389" t="s">
        <v>376</v>
      </c>
      <c r="G863" s="177">
        <v>0.34</v>
      </c>
      <c r="H863" s="159">
        <v>0.02</v>
      </c>
      <c r="I863" s="149"/>
      <c r="J863" s="150"/>
      <c r="K863" s="178">
        <v>0.34</v>
      </c>
      <c r="L863" s="160">
        <v>0.03</v>
      </c>
      <c r="M863" s="178">
        <v>0.35</v>
      </c>
      <c r="N863" s="160">
        <v>0.04</v>
      </c>
      <c r="O863" s="150"/>
      <c r="P863" s="91"/>
      <c r="Q863" s="179"/>
      <c r="R863" s="161"/>
      <c r="S863" s="179"/>
      <c r="T863" s="161"/>
      <c r="U863" s="91"/>
      <c r="V863" s="155"/>
      <c r="W863" s="180"/>
      <c r="X863" s="162"/>
      <c r="Y863" s="180"/>
      <c r="Z863" s="162"/>
      <c r="AA863" s="92"/>
    </row>
    <row r="864" spans="1:27" s="74" customFormat="1">
      <c r="A864" s="75"/>
      <c r="B864" s="96"/>
      <c r="C864" s="548"/>
      <c r="D864" s="548"/>
      <c r="E864" s="177"/>
      <c r="F864" s="389" t="s">
        <v>186</v>
      </c>
      <c r="G864" s="177">
        <v>0</v>
      </c>
      <c r="H864" s="159">
        <v>2.5</v>
      </c>
      <c r="I864" s="149"/>
      <c r="J864" s="150"/>
      <c r="K864" s="178">
        <v>0</v>
      </c>
      <c r="L864" s="160">
        <v>2.5</v>
      </c>
      <c r="M864" s="178">
        <v>0</v>
      </c>
      <c r="N864" s="160">
        <v>2</v>
      </c>
      <c r="O864" s="150"/>
      <c r="P864" s="91"/>
      <c r="Q864" s="179"/>
      <c r="R864" s="161"/>
      <c r="S864" s="179"/>
      <c r="T864" s="161"/>
      <c r="U864" s="91"/>
      <c r="V864" s="155"/>
      <c r="W864" s="180"/>
      <c r="X864" s="162"/>
      <c r="Y864" s="180"/>
      <c r="Z864" s="162"/>
      <c r="AA864" s="158"/>
    </row>
    <row r="865" spans="1:27" s="74" customFormat="1" ht="24" customHeight="1">
      <c r="A865" s="75"/>
      <c r="B865" s="96"/>
      <c r="C865" s="548"/>
      <c r="D865" s="548"/>
      <c r="E865" s="177"/>
      <c r="F865" s="389" t="s">
        <v>187</v>
      </c>
      <c r="G865" s="177">
        <v>0.25</v>
      </c>
      <c r="H865" s="159">
        <v>0</v>
      </c>
      <c r="I865" s="149"/>
      <c r="J865" s="150"/>
      <c r="K865" s="178">
        <v>0.25</v>
      </c>
      <c r="L865" s="160">
        <v>0</v>
      </c>
      <c r="M865" s="178">
        <v>0.25</v>
      </c>
      <c r="N865" s="160">
        <v>0</v>
      </c>
      <c r="O865" s="150"/>
      <c r="P865" s="91"/>
      <c r="Q865" s="179"/>
      <c r="R865" s="161"/>
      <c r="S865" s="179"/>
      <c r="T865" s="161"/>
      <c r="U865" s="91"/>
      <c r="V865" s="155"/>
      <c r="W865" s="180"/>
      <c r="X865" s="162"/>
      <c r="Y865" s="180"/>
      <c r="Z865" s="162"/>
      <c r="AA865" s="92"/>
    </row>
    <row r="866" spans="1:27" s="74" customFormat="1">
      <c r="A866" s="75"/>
      <c r="B866" s="96"/>
      <c r="C866" s="549" t="s">
        <v>876</v>
      </c>
      <c r="D866" s="549" t="s">
        <v>1183</v>
      </c>
      <c r="E866" s="181">
        <v>0</v>
      </c>
      <c r="F866" s="139" t="s">
        <v>149</v>
      </c>
      <c r="G866" s="181">
        <v>270</v>
      </c>
      <c r="H866" s="164">
        <v>0.85173501577287059</v>
      </c>
      <c r="I866" s="149"/>
      <c r="J866" s="150"/>
      <c r="K866" s="165">
        <v>146</v>
      </c>
      <c r="L866" s="166">
        <v>0.87425149700598792</v>
      </c>
      <c r="M866" s="167">
        <v>124</v>
      </c>
      <c r="N866" s="168">
        <v>0.82666666666666655</v>
      </c>
      <c r="O866" s="150"/>
      <c r="P866" s="91"/>
      <c r="Q866" s="169"/>
      <c r="R866" s="170"/>
      <c r="S866" s="171"/>
      <c r="T866" s="172"/>
      <c r="U866" s="91"/>
      <c r="V866" s="155"/>
      <c r="W866" s="173"/>
      <c r="X866" s="174"/>
      <c r="Y866" s="175"/>
      <c r="Z866" s="176"/>
      <c r="AA866" s="158"/>
    </row>
    <row r="867" spans="1:27" s="74" customFormat="1">
      <c r="A867" s="75"/>
      <c r="B867" s="96"/>
      <c r="C867" s="549"/>
      <c r="D867" s="549"/>
      <c r="E867" s="181">
        <v>1</v>
      </c>
      <c r="F867" s="139" t="s">
        <v>148</v>
      </c>
      <c r="G867" s="181">
        <v>47</v>
      </c>
      <c r="H867" s="164">
        <v>0.14826498422712933</v>
      </c>
      <c r="I867" s="149"/>
      <c r="J867" s="150"/>
      <c r="K867" s="165">
        <v>21</v>
      </c>
      <c r="L867" s="166">
        <v>0.12574850299401197</v>
      </c>
      <c r="M867" s="167">
        <v>26</v>
      </c>
      <c r="N867" s="168">
        <v>0.17333333333333331</v>
      </c>
      <c r="O867" s="150"/>
      <c r="P867" s="91"/>
      <c r="Q867" s="169"/>
      <c r="R867" s="170"/>
      <c r="S867" s="171"/>
      <c r="T867" s="172"/>
      <c r="U867" s="91"/>
      <c r="V867" s="155"/>
      <c r="W867" s="173"/>
      <c r="X867" s="174"/>
      <c r="Y867" s="175"/>
      <c r="Z867" s="176"/>
      <c r="AA867" s="92"/>
    </row>
    <row r="868" spans="1:27" s="74" customFormat="1">
      <c r="A868" s="75"/>
      <c r="B868" s="96"/>
      <c r="C868" s="549"/>
      <c r="D868" s="549"/>
      <c r="E868" s="181"/>
      <c r="F868" s="139" t="s">
        <v>150</v>
      </c>
      <c r="G868" s="181">
        <v>317</v>
      </c>
      <c r="H868" s="163">
        <v>5482</v>
      </c>
      <c r="I868" s="149"/>
      <c r="J868" s="150"/>
      <c r="K868" s="165">
        <v>167</v>
      </c>
      <c r="L868" s="165">
        <v>5</v>
      </c>
      <c r="M868" s="167">
        <v>150</v>
      </c>
      <c r="N868" s="167">
        <v>6</v>
      </c>
      <c r="O868" s="150"/>
      <c r="P868" s="91"/>
      <c r="Q868" s="169">
        <v>0</v>
      </c>
      <c r="R868" s="169">
        <v>575</v>
      </c>
      <c r="S868" s="171">
        <v>0</v>
      </c>
      <c r="T868" s="171">
        <v>479</v>
      </c>
      <c r="U868" s="91"/>
      <c r="V868" s="155"/>
      <c r="W868" s="173">
        <v>0</v>
      </c>
      <c r="X868" s="173">
        <v>2256</v>
      </c>
      <c r="Y868" s="175">
        <v>0</v>
      </c>
      <c r="Z868" s="175">
        <v>2159</v>
      </c>
      <c r="AA868" s="92"/>
    </row>
    <row r="869" spans="1:27" s="74" customFormat="1">
      <c r="A869" s="75"/>
      <c r="B869" s="96"/>
      <c r="C869" s="548" t="s">
        <v>849</v>
      </c>
      <c r="D869" s="548" t="s">
        <v>1173</v>
      </c>
      <c r="E869" s="177"/>
      <c r="F869" s="138" t="s">
        <v>150</v>
      </c>
      <c r="G869" s="177">
        <v>5571</v>
      </c>
      <c r="H869" s="159">
        <v>228</v>
      </c>
      <c r="I869" s="149"/>
      <c r="J869" s="150"/>
      <c r="K869" s="178">
        <v>162</v>
      </c>
      <c r="L869" s="160">
        <v>10</v>
      </c>
      <c r="M869" s="178">
        <v>151</v>
      </c>
      <c r="N869" s="160">
        <v>5</v>
      </c>
      <c r="O869" s="150"/>
      <c r="P869" s="91"/>
      <c r="Q869" s="179">
        <v>557</v>
      </c>
      <c r="R869" s="161">
        <v>18</v>
      </c>
      <c r="S869" s="179">
        <v>466</v>
      </c>
      <c r="T869" s="161">
        <v>13</v>
      </c>
      <c r="U869" s="91"/>
      <c r="V869" s="155"/>
      <c r="W869" s="180">
        <v>2167</v>
      </c>
      <c r="X869" s="162">
        <v>89</v>
      </c>
      <c r="Y869" s="180">
        <v>2066</v>
      </c>
      <c r="Z869" s="162">
        <v>93</v>
      </c>
      <c r="AA869" s="92"/>
    </row>
    <row r="870" spans="1:27" s="74" customFormat="1">
      <c r="A870" s="75"/>
      <c r="B870" s="96"/>
      <c r="C870" s="548"/>
      <c r="D870" s="548"/>
      <c r="E870" s="177"/>
      <c r="F870" s="138" t="s">
        <v>376</v>
      </c>
      <c r="G870" s="177">
        <v>92.4</v>
      </c>
      <c r="H870" s="159">
        <v>0.15</v>
      </c>
      <c r="I870" s="149"/>
      <c r="J870" s="150"/>
      <c r="K870" s="178">
        <v>92.04</v>
      </c>
      <c r="L870" s="160">
        <v>0.86</v>
      </c>
      <c r="M870" s="178">
        <v>92.95</v>
      </c>
      <c r="N870" s="160">
        <v>0.81</v>
      </c>
      <c r="O870" s="150"/>
      <c r="P870" s="91"/>
      <c r="Q870" s="179">
        <v>93.77</v>
      </c>
      <c r="R870" s="161">
        <v>0.4</v>
      </c>
      <c r="S870" s="179">
        <v>92.13</v>
      </c>
      <c r="T870" s="161">
        <v>0.48</v>
      </c>
      <c r="U870" s="91"/>
      <c r="V870" s="155"/>
      <c r="W870" s="180">
        <v>92.54</v>
      </c>
      <c r="X870" s="162">
        <v>0.25</v>
      </c>
      <c r="Y870" s="180">
        <v>91.92</v>
      </c>
      <c r="Z870" s="162">
        <v>0.25</v>
      </c>
      <c r="AA870" s="92"/>
    </row>
    <row r="871" spans="1:27" s="74" customFormat="1">
      <c r="A871" s="75"/>
      <c r="B871" s="96"/>
      <c r="C871" s="548"/>
      <c r="D871" s="548"/>
      <c r="E871" s="177"/>
      <c r="F871" s="138" t="s">
        <v>186</v>
      </c>
      <c r="G871" s="177">
        <v>0</v>
      </c>
      <c r="H871" s="159">
        <v>100</v>
      </c>
      <c r="I871" s="149"/>
      <c r="J871" s="150"/>
      <c r="K871" s="178">
        <v>50</v>
      </c>
      <c r="L871" s="160">
        <v>100</v>
      </c>
      <c r="M871" s="178">
        <v>50</v>
      </c>
      <c r="N871" s="160">
        <v>100</v>
      </c>
      <c r="O871" s="150"/>
      <c r="P871" s="91"/>
      <c r="Q871" s="179">
        <v>3</v>
      </c>
      <c r="R871" s="161">
        <v>100</v>
      </c>
      <c r="S871" s="179">
        <v>6</v>
      </c>
      <c r="T871" s="161">
        <v>100</v>
      </c>
      <c r="U871" s="91"/>
      <c r="V871" s="155"/>
      <c r="W871" s="180">
        <v>0</v>
      </c>
      <c r="X871" s="162">
        <v>100</v>
      </c>
      <c r="Y871" s="180">
        <v>9</v>
      </c>
      <c r="Z871" s="162">
        <v>100</v>
      </c>
      <c r="AA871" s="158"/>
    </row>
    <row r="872" spans="1:27" s="74" customFormat="1">
      <c r="A872" s="75"/>
      <c r="B872" s="96"/>
      <c r="C872" s="548"/>
      <c r="D872" s="548"/>
      <c r="E872" s="177"/>
      <c r="F872" s="138" t="s">
        <v>187</v>
      </c>
      <c r="G872" s="177">
        <v>97</v>
      </c>
      <c r="H872" s="159">
        <v>100</v>
      </c>
      <c r="I872" s="149"/>
      <c r="J872" s="150"/>
      <c r="K872" s="178">
        <v>97</v>
      </c>
      <c r="L872" s="160">
        <v>100</v>
      </c>
      <c r="M872" s="178">
        <v>97</v>
      </c>
      <c r="N872" s="160">
        <v>100</v>
      </c>
      <c r="O872" s="150"/>
      <c r="P872" s="91"/>
      <c r="Q872" s="179">
        <v>97</v>
      </c>
      <c r="R872" s="161">
        <v>100</v>
      </c>
      <c r="S872" s="179">
        <v>94</v>
      </c>
      <c r="T872" s="161">
        <v>100</v>
      </c>
      <c r="U872" s="91"/>
      <c r="V872" s="155"/>
      <c r="W872" s="180">
        <v>97</v>
      </c>
      <c r="X872" s="162">
        <v>100</v>
      </c>
      <c r="Y872" s="180">
        <v>94</v>
      </c>
      <c r="Z872" s="162">
        <v>100</v>
      </c>
      <c r="AA872" s="92"/>
    </row>
    <row r="873" spans="1:27" s="74" customFormat="1">
      <c r="A873" s="75"/>
      <c r="B873" s="96"/>
      <c r="C873" s="549" t="s">
        <v>850</v>
      </c>
      <c r="D873" s="549" t="s">
        <v>1174</v>
      </c>
      <c r="E873" s="181"/>
      <c r="F873" s="139" t="s">
        <v>150</v>
      </c>
      <c r="G873" s="181">
        <v>5571</v>
      </c>
      <c r="H873" s="163">
        <v>228</v>
      </c>
      <c r="I873" s="149"/>
      <c r="J873" s="150"/>
      <c r="K873" s="165">
        <v>162</v>
      </c>
      <c r="L873" s="165">
        <v>10</v>
      </c>
      <c r="M873" s="167">
        <v>151</v>
      </c>
      <c r="N873" s="167">
        <v>5</v>
      </c>
      <c r="O873" s="150"/>
      <c r="P873" s="91"/>
      <c r="Q873" s="169">
        <v>557</v>
      </c>
      <c r="R873" s="169">
        <v>18</v>
      </c>
      <c r="S873" s="171">
        <v>466</v>
      </c>
      <c r="T873" s="171">
        <v>13</v>
      </c>
      <c r="U873" s="91"/>
      <c r="V873" s="155"/>
      <c r="W873" s="173">
        <v>2167</v>
      </c>
      <c r="X873" s="173">
        <v>89</v>
      </c>
      <c r="Y873" s="175">
        <v>2066</v>
      </c>
      <c r="Z873" s="175">
        <v>93</v>
      </c>
      <c r="AA873" s="92"/>
    </row>
    <row r="874" spans="1:27" s="74" customFormat="1">
      <c r="A874" s="75"/>
      <c r="B874" s="96"/>
      <c r="C874" s="549"/>
      <c r="D874" s="549"/>
      <c r="E874" s="181"/>
      <c r="F874" s="139" t="s">
        <v>376</v>
      </c>
      <c r="G874" s="181">
        <v>92.28</v>
      </c>
      <c r="H874" s="163">
        <v>0.15</v>
      </c>
      <c r="I874" s="149"/>
      <c r="J874" s="150"/>
      <c r="K874" s="165">
        <v>90.38</v>
      </c>
      <c r="L874" s="165">
        <v>0.67</v>
      </c>
      <c r="M874" s="167">
        <v>90.36</v>
      </c>
      <c r="N874" s="167">
        <v>0.68</v>
      </c>
      <c r="O874" s="150"/>
      <c r="P874" s="91"/>
      <c r="Q874" s="169">
        <v>93.77</v>
      </c>
      <c r="R874" s="169">
        <v>0.4</v>
      </c>
      <c r="S874" s="171">
        <v>92.13</v>
      </c>
      <c r="T874" s="171">
        <v>0.48</v>
      </c>
      <c r="U874" s="91"/>
      <c r="V874" s="155"/>
      <c r="W874" s="173">
        <v>92.54</v>
      </c>
      <c r="X874" s="173">
        <v>0.25</v>
      </c>
      <c r="Y874" s="175">
        <v>91.92</v>
      </c>
      <c r="Z874" s="175">
        <v>0.25</v>
      </c>
      <c r="AA874" s="158"/>
    </row>
    <row r="875" spans="1:27" s="74" customFormat="1">
      <c r="A875" s="75"/>
      <c r="B875" s="96"/>
      <c r="C875" s="549"/>
      <c r="D875" s="549"/>
      <c r="E875" s="181"/>
      <c r="F875" s="139" t="s">
        <v>186</v>
      </c>
      <c r="G875" s="181">
        <v>0</v>
      </c>
      <c r="H875" s="163">
        <v>100</v>
      </c>
      <c r="I875" s="149"/>
      <c r="J875" s="150"/>
      <c r="K875" s="165">
        <v>47</v>
      </c>
      <c r="L875" s="165">
        <v>100</v>
      </c>
      <c r="M875" s="167">
        <v>58</v>
      </c>
      <c r="N875" s="167">
        <v>100</v>
      </c>
      <c r="O875" s="150"/>
      <c r="P875" s="91"/>
      <c r="Q875" s="169">
        <v>3</v>
      </c>
      <c r="R875" s="169">
        <v>100</v>
      </c>
      <c r="S875" s="171">
        <v>6</v>
      </c>
      <c r="T875" s="171">
        <v>100</v>
      </c>
      <c r="U875" s="91"/>
      <c r="V875" s="155"/>
      <c r="W875" s="173">
        <v>0</v>
      </c>
      <c r="X875" s="173">
        <v>100</v>
      </c>
      <c r="Y875" s="175">
        <v>9</v>
      </c>
      <c r="Z875" s="175">
        <v>100</v>
      </c>
      <c r="AA875" s="92"/>
    </row>
    <row r="876" spans="1:27" s="74" customFormat="1">
      <c r="A876" s="75"/>
      <c r="B876" s="96"/>
      <c r="C876" s="549"/>
      <c r="D876" s="549"/>
      <c r="E876" s="181"/>
      <c r="F876" s="139" t="s">
        <v>187</v>
      </c>
      <c r="G876" s="181">
        <v>95</v>
      </c>
      <c r="H876" s="163">
        <v>100</v>
      </c>
      <c r="I876" s="149"/>
      <c r="J876" s="150"/>
      <c r="K876" s="165">
        <v>92</v>
      </c>
      <c r="L876" s="165">
        <v>92</v>
      </c>
      <c r="M876" s="167">
        <v>92</v>
      </c>
      <c r="N876" s="167">
        <v>100</v>
      </c>
      <c r="O876" s="150"/>
      <c r="P876" s="91"/>
      <c r="Q876" s="169">
        <v>97</v>
      </c>
      <c r="R876" s="169">
        <v>100</v>
      </c>
      <c r="S876" s="171">
        <v>94</v>
      </c>
      <c r="T876" s="171">
        <v>100</v>
      </c>
      <c r="U876" s="91"/>
      <c r="V876" s="155"/>
      <c r="W876" s="173">
        <v>97</v>
      </c>
      <c r="X876" s="173">
        <v>100</v>
      </c>
      <c r="Y876" s="175">
        <v>94</v>
      </c>
      <c r="Z876" s="175">
        <v>100</v>
      </c>
      <c r="AA876" s="92"/>
    </row>
    <row r="877" spans="1:27" s="74" customFormat="1">
      <c r="A877" s="75"/>
      <c r="B877" s="96"/>
      <c r="C877" s="548" t="s">
        <v>855</v>
      </c>
      <c r="D877" s="548" t="s">
        <v>1215</v>
      </c>
      <c r="E877" s="177"/>
      <c r="F877" s="138" t="s">
        <v>150</v>
      </c>
      <c r="G877" s="177">
        <v>5553</v>
      </c>
      <c r="H877" s="159">
        <v>246</v>
      </c>
      <c r="I877" s="149"/>
      <c r="J877" s="150"/>
      <c r="K877" s="178">
        <v>162</v>
      </c>
      <c r="L877" s="160">
        <v>10</v>
      </c>
      <c r="M877" s="178">
        <v>151</v>
      </c>
      <c r="N877" s="160">
        <v>5</v>
      </c>
      <c r="O877" s="150"/>
      <c r="P877" s="91"/>
      <c r="Q877" s="179">
        <v>555</v>
      </c>
      <c r="R877" s="161">
        <v>20</v>
      </c>
      <c r="S877" s="179">
        <v>465</v>
      </c>
      <c r="T877" s="161">
        <v>14</v>
      </c>
      <c r="U877" s="91"/>
      <c r="V877" s="155"/>
      <c r="W877" s="180">
        <v>2160</v>
      </c>
      <c r="X877" s="162">
        <v>96</v>
      </c>
      <c r="Y877" s="180">
        <v>2060</v>
      </c>
      <c r="Z877" s="162">
        <v>99</v>
      </c>
      <c r="AA877" s="92"/>
    </row>
    <row r="878" spans="1:27" s="74" customFormat="1">
      <c r="A878" s="75"/>
      <c r="B878" s="96"/>
      <c r="C878" s="548"/>
      <c r="D878" s="548"/>
      <c r="E878" s="177"/>
      <c r="F878" s="138" t="s">
        <v>376</v>
      </c>
      <c r="G878" s="177">
        <v>87.24</v>
      </c>
      <c r="H878" s="159">
        <v>0.14000000000000001</v>
      </c>
      <c r="I878" s="149"/>
      <c r="J878" s="150"/>
      <c r="K878" s="178">
        <v>85.69</v>
      </c>
      <c r="L878" s="160">
        <v>0.72</v>
      </c>
      <c r="M878" s="178">
        <v>85.97</v>
      </c>
      <c r="N878" s="160">
        <v>0.76</v>
      </c>
      <c r="O878" s="150"/>
      <c r="P878" s="91"/>
      <c r="Q878" s="179">
        <v>89.61</v>
      </c>
      <c r="R878" s="161">
        <v>0.37</v>
      </c>
      <c r="S878" s="179">
        <v>88.49</v>
      </c>
      <c r="T878" s="161">
        <v>0.41</v>
      </c>
      <c r="U878" s="91"/>
      <c r="V878" s="155"/>
      <c r="W878" s="180">
        <v>86.62</v>
      </c>
      <c r="X878" s="162">
        <v>0.24</v>
      </c>
      <c r="Y878" s="180">
        <v>87.19</v>
      </c>
      <c r="Z878" s="162">
        <v>0.23</v>
      </c>
      <c r="AA878" s="92"/>
    </row>
    <row r="879" spans="1:27" s="74" customFormat="1">
      <c r="A879" s="75"/>
      <c r="B879" s="96"/>
      <c r="C879" s="548"/>
      <c r="D879" s="548"/>
      <c r="E879" s="177"/>
      <c r="F879" s="138" t="s">
        <v>186</v>
      </c>
      <c r="G879" s="177">
        <v>17</v>
      </c>
      <c r="H879" s="159">
        <v>100</v>
      </c>
      <c r="I879" s="149"/>
      <c r="J879" s="150"/>
      <c r="K879" s="178">
        <v>52</v>
      </c>
      <c r="L879" s="160">
        <v>99</v>
      </c>
      <c r="M879" s="178">
        <v>57</v>
      </c>
      <c r="N879" s="160">
        <v>100</v>
      </c>
      <c r="O879" s="150"/>
      <c r="P879" s="91"/>
      <c r="Q879" s="179">
        <v>18</v>
      </c>
      <c r="R879" s="161">
        <v>100</v>
      </c>
      <c r="S879" s="179">
        <v>17</v>
      </c>
      <c r="T879" s="161">
        <v>100</v>
      </c>
      <c r="U879" s="91"/>
      <c r="V879" s="155"/>
      <c r="W879" s="180">
        <v>17</v>
      </c>
      <c r="X879" s="162">
        <v>100</v>
      </c>
      <c r="Y879" s="180">
        <v>25</v>
      </c>
      <c r="Z879" s="162">
        <v>100</v>
      </c>
      <c r="AA879" s="158"/>
    </row>
    <row r="880" spans="1:27" s="74" customFormat="1">
      <c r="A880" s="75"/>
      <c r="B880" s="96"/>
      <c r="C880" s="548"/>
      <c r="D880" s="548"/>
      <c r="E880" s="177"/>
      <c r="F880" s="138" t="s">
        <v>187</v>
      </c>
      <c r="G880" s="177">
        <v>89</v>
      </c>
      <c r="H880" s="159">
        <v>96</v>
      </c>
      <c r="I880" s="149"/>
      <c r="J880" s="150"/>
      <c r="K880" s="178">
        <v>87</v>
      </c>
      <c r="L880" s="160">
        <v>91</v>
      </c>
      <c r="M880" s="178">
        <v>88</v>
      </c>
      <c r="N880" s="160">
        <v>91</v>
      </c>
      <c r="O880" s="150"/>
      <c r="P880" s="91"/>
      <c r="Q880" s="179">
        <v>92</v>
      </c>
      <c r="R880" s="161">
        <v>94</v>
      </c>
      <c r="S880" s="179">
        <v>90</v>
      </c>
      <c r="T880" s="161">
        <v>92</v>
      </c>
      <c r="U880" s="91"/>
      <c r="V880" s="155"/>
      <c r="W880" s="180">
        <v>89</v>
      </c>
      <c r="X880" s="162">
        <v>96</v>
      </c>
      <c r="Y880" s="180">
        <v>89</v>
      </c>
      <c r="Z880" s="162">
        <v>96</v>
      </c>
      <c r="AA880" s="92"/>
    </row>
    <row r="881" spans="1:27" s="74" customFormat="1">
      <c r="A881" s="75"/>
      <c r="B881" s="96"/>
      <c r="C881" s="549" t="s">
        <v>851</v>
      </c>
      <c r="D881" s="549" t="s">
        <v>1172</v>
      </c>
      <c r="E881" s="181"/>
      <c r="F881" s="390" t="s">
        <v>150</v>
      </c>
      <c r="G881" s="181">
        <v>328</v>
      </c>
      <c r="H881" s="163">
        <v>5471</v>
      </c>
      <c r="I881" s="149"/>
      <c r="J881" s="150"/>
      <c r="K881" s="165">
        <v>162</v>
      </c>
      <c r="L881" s="165">
        <v>10</v>
      </c>
      <c r="M881" s="167">
        <v>151</v>
      </c>
      <c r="N881" s="167">
        <v>5</v>
      </c>
      <c r="O881" s="150"/>
      <c r="P881" s="91"/>
      <c r="Q881" s="169">
        <v>1</v>
      </c>
      <c r="R881" s="169">
        <v>574</v>
      </c>
      <c r="S881" s="171">
        <v>2</v>
      </c>
      <c r="T881" s="171">
        <v>477</v>
      </c>
      <c r="U881" s="91"/>
      <c r="V881" s="155"/>
      <c r="W881" s="173">
        <v>5</v>
      </c>
      <c r="X881" s="173">
        <v>2251</v>
      </c>
      <c r="Y881" s="175">
        <v>7</v>
      </c>
      <c r="Z881" s="175">
        <v>2152</v>
      </c>
      <c r="AA881" s="158"/>
    </row>
    <row r="882" spans="1:27" s="74" customFormat="1">
      <c r="A882" s="75"/>
      <c r="B882" s="96"/>
      <c r="C882" s="549"/>
      <c r="D882" s="549"/>
      <c r="E882" s="181"/>
      <c r="F882" s="390" t="s">
        <v>376</v>
      </c>
      <c r="G882" s="181">
        <v>89.54</v>
      </c>
      <c r="H882" s="163">
        <v>0.52</v>
      </c>
      <c r="I882" s="149"/>
      <c r="J882" s="150"/>
      <c r="K882" s="165">
        <v>89.58</v>
      </c>
      <c r="L882" s="165">
        <v>0.71</v>
      </c>
      <c r="M882" s="167">
        <v>88.85</v>
      </c>
      <c r="N882" s="167">
        <v>0.8</v>
      </c>
      <c r="O882" s="150"/>
      <c r="P882" s="91"/>
      <c r="Q882" s="169">
        <v>98</v>
      </c>
      <c r="R882" s="169"/>
      <c r="S882" s="171">
        <v>95.5</v>
      </c>
      <c r="T882" s="171">
        <v>2.5</v>
      </c>
      <c r="U882" s="91"/>
      <c r="V882" s="155"/>
      <c r="W882" s="173">
        <v>94.6</v>
      </c>
      <c r="X882" s="173">
        <v>3.03</v>
      </c>
      <c r="Y882" s="175">
        <v>96.86</v>
      </c>
      <c r="Z882" s="175">
        <v>2.41</v>
      </c>
      <c r="AA882" s="92"/>
    </row>
    <row r="883" spans="1:27" s="74" customFormat="1">
      <c r="A883" s="75"/>
      <c r="B883" s="96"/>
      <c r="C883" s="549"/>
      <c r="D883" s="549"/>
      <c r="E883" s="181"/>
      <c r="F883" s="390" t="s">
        <v>186</v>
      </c>
      <c r="G883" s="181">
        <v>43</v>
      </c>
      <c r="H883" s="163">
        <v>100</v>
      </c>
      <c r="I883" s="149"/>
      <c r="J883" s="150"/>
      <c r="K883" s="165">
        <v>43</v>
      </c>
      <c r="L883" s="165">
        <v>100</v>
      </c>
      <c r="M883" s="167">
        <v>53</v>
      </c>
      <c r="N883" s="167">
        <v>100</v>
      </c>
      <c r="O883" s="150"/>
      <c r="P883" s="91"/>
      <c r="Q883" s="169">
        <v>98</v>
      </c>
      <c r="R883" s="169">
        <v>98</v>
      </c>
      <c r="S883" s="171">
        <v>93</v>
      </c>
      <c r="T883" s="171">
        <v>98</v>
      </c>
      <c r="U883" s="91"/>
      <c r="V883" s="155"/>
      <c r="W883" s="173">
        <v>85</v>
      </c>
      <c r="X883" s="173">
        <v>100</v>
      </c>
      <c r="Y883" s="175">
        <v>83</v>
      </c>
      <c r="Z883" s="175">
        <v>100</v>
      </c>
      <c r="AA883" s="92"/>
    </row>
    <row r="884" spans="1:27" s="74" customFormat="1">
      <c r="A884" s="75"/>
      <c r="B884" s="96"/>
      <c r="C884" s="549"/>
      <c r="D884" s="549"/>
      <c r="E884" s="181"/>
      <c r="F884" s="390" t="s">
        <v>187</v>
      </c>
      <c r="G884" s="181">
        <v>90</v>
      </c>
      <c r="H884" s="163">
        <v>100</v>
      </c>
      <c r="I884" s="149"/>
      <c r="J884" s="150"/>
      <c r="K884" s="165">
        <v>90</v>
      </c>
      <c r="L884" s="165">
        <v>88</v>
      </c>
      <c r="M884" s="167">
        <v>90</v>
      </c>
      <c r="N884" s="167">
        <v>100</v>
      </c>
      <c r="O884" s="150"/>
      <c r="P884" s="91"/>
      <c r="Q884" s="169">
        <v>98</v>
      </c>
      <c r="R884" s="169">
        <v>98</v>
      </c>
      <c r="S884" s="171">
        <v>95.5</v>
      </c>
      <c r="T884" s="171"/>
      <c r="U884" s="91"/>
      <c r="V884" s="155"/>
      <c r="W884" s="173">
        <v>98</v>
      </c>
      <c r="X884" s="173">
        <v>100</v>
      </c>
      <c r="Y884" s="175">
        <v>100</v>
      </c>
      <c r="Z884" s="175">
        <v>100</v>
      </c>
      <c r="AA884" s="158"/>
    </row>
    <row r="885" spans="1:27" s="74" customFormat="1">
      <c r="A885" s="75"/>
      <c r="B885" s="96"/>
      <c r="C885" s="548" t="s">
        <v>848</v>
      </c>
      <c r="D885" s="548" t="s">
        <v>1175</v>
      </c>
      <c r="E885" s="177"/>
      <c r="F885" s="389" t="s">
        <v>150</v>
      </c>
      <c r="G885" s="177">
        <v>5549</v>
      </c>
      <c r="H885" s="159">
        <v>250</v>
      </c>
      <c r="I885" s="149"/>
      <c r="J885" s="150"/>
      <c r="K885" s="178">
        <v>162</v>
      </c>
      <c r="L885" s="160">
        <v>10</v>
      </c>
      <c r="M885" s="178">
        <v>151</v>
      </c>
      <c r="N885" s="160">
        <v>5</v>
      </c>
      <c r="O885" s="150"/>
      <c r="P885" s="91"/>
      <c r="Q885" s="179">
        <v>555</v>
      </c>
      <c r="R885" s="161">
        <v>20</v>
      </c>
      <c r="S885" s="179">
        <v>464</v>
      </c>
      <c r="T885" s="161">
        <v>15</v>
      </c>
      <c r="U885" s="91"/>
      <c r="V885" s="155"/>
      <c r="W885" s="180">
        <v>2158</v>
      </c>
      <c r="X885" s="162">
        <v>98</v>
      </c>
      <c r="Y885" s="180">
        <v>2059</v>
      </c>
      <c r="Z885" s="162">
        <v>100</v>
      </c>
      <c r="AA885" s="158"/>
    </row>
    <row r="886" spans="1:27" s="74" customFormat="1">
      <c r="A886" s="75"/>
      <c r="B886" s="96"/>
      <c r="C886" s="548"/>
      <c r="D886" s="548"/>
      <c r="E886" s="177"/>
      <c r="F886" s="389" t="s">
        <v>376</v>
      </c>
      <c r="G886" s="177">
        <v>77.75</v>
      </c>
      <c r="H886" s="159">
        <v>0.21</v>
      </c>
      <c r="I886" s="149"/>
      <c r="J886" s="150"/>
      <c r="K886" s="178">
        <v>74.7</v>
      </c>
      <c r="L886" s="160">
        <v>1.1499999999999999</v>
      </c>
      <c r="M886" s="178">
        <v>75.69</v>
      </c>
      <c r="N886" s="160">
        <v>1.27</v>
      </c>
      <c r="O886" s="150"/>
      <c r="P886" s="91"/>
      <c r="Q886" s="179">
        <v>79.180000000000007</v>
      </c>
      <c r="R886" s="161">
        <v>0.6</v>
      </c>
      <c r="S886" s="179">
        <v>77.59</v>
      </c>
      <c r="T886" s="161">
        <v>0.67</v>
      </c>
      <c r="U886" s="91"/>
      <c r="V886" s="155"/>
      <c r="W886" s="180">
        <v>77.77</v>
      </c>
      <c r="X886" s="162">
        <v>0.35</v>
      </c>
      <c r="Y886" s="180">
        <v>77.760000000000005</v>
      </c>
      <c r="Z886" s="162">
        <v>0.36</v>
      </c>
      <c r="AA886" s="92"/>
    </row>
    <row r="887" spans="1:27" s="74" customFormat="1">
      <c r="A887" s="75"/>
      <c r="B887" s="96"/>
      <c r="C887" s="548"/>
      <c r="D887" s="548"/>
      <c r="E887" s="177"/>
      <c r="F887" s="389" t="s">
        <v>186</v>
      </c>
      <c r="G887" s="177">
        <v>0</v>
      </c>
      <c r="H887" s="159">
        <v>100</v>
      </c>
      <c r="I887" s="149"/>
      <c r="J887" s="150"/>
      <c r="K887" s="178">
        <v>40</v>
      </c>
      <c r="L887" s="160">
        <v>100</v>
      </c>
      <c r="M887" s="178">
        <v>35</v>
      </c>
      <c r="N887" s="160">
        <v>100</v>
      </c>
      <c r="O887" s="150"/>
      <c r="P887" s="91"/>
      <c r="Q887" s="179">
        <v>25</v>
      </c>
      <c r="R887" s="161">
        <v>100</v>
      </c>
      <c r="S887" s="179">
        <v>30</v>
      </c>
      <c r="T887" s="161">
        <v>100</v>
      </c>
      <c r="U887" s="91"/>
      <c r="V887" s="155"/>
      <c r="W887" s="180">
        <v>0</v>
      </c>
      <c r="X887" s="162">
        <v>100</v>
      </c>
      <c r="Y887" s="180">
        <v>0</v>
      </c>
      <c r="Z887" s="162">
        <v>100</v>
      </c>
      <c r="AA887" s="92"/>
    </row>
    <row r="888" spans="1:27" s="74" customFormat="1">
      <c r="A888" s="75"/>
      <c r="B888" s="96"/>
      <c r="C888" s="548"/>
      <c r="D888" s="548"/>
      <c r="E888" s="177"/>
      <c r="F888" s="389" t="s">
        <v>187</v>
      </c>
      <c r="G888" s="177">
        <v>80</v>
      </c>
      <c r="H888" s="159">
        <v>85</v>
      </c>
      <c r="I888" s="149"/>
      <c r="J888" s="150"/>
      <c r="K888" s="178">
        <v>75</v>
      </c>
      <c r="L888" s="160">
        <v>81</v>
      </c>
      <c r="M888" s="178">
        <v>77</v>
      </c>
      <c r="N888" s="160">
        <v>79</v>
      </c>
      <c r="O888" s="150"/>
      <c r="P888" s="91"/>
      <c r="Q888" s="179">
        <v>80</v>
      </c>
      <c r="R888" s="161">
        <v>85</v>
      </c>
      <c r="S888" s="179">
        <v>80</v>
      </c>
      <c r="T888" s="161">
        <v>75</v>
      </c>
      <c r="U888" s="91"/>
      <c r="V888" s="155"/>
      <c r="W888" s="180">
        <v>80</v>
      </c>
      <c r="X888" s="162">
        <v>85</v>
      </c>
      <c r="Y888" s="180">
        <v>80</v>
      </c>
      <c r="Z888" s="162">
        <v>90</v>
      </c>
      <c r="AA888" s="158"/>
    </row>
    <row r="889" spans="1:27" s="74" customFormat="1">
      <c r="A889" s="75"/>
      <c r="B889" s="96"/>
      <c r="C889" s="549" t="s">
        <v>852</v>
      </c>
      <c r="D889" s="549" t="s">
        <v>1176</v>
      </c>
      <c r="E889" s="181"/>
      <c r="F889" s="139" t="s">
        <v>150</v>
      </c>
      <c r="G889" s="181">
        <v>5548</v>
      </c>
      <c r="H889" s="163">
        <v>251</v>
      </c>
      <c r="I889" s="149"/>
      <c r="J889" s="150"/>
      <c r="K889" s="165">
        <v>162</v>
      </c>
      <c r="L889" s="165">
        <v>10</v>
      </c>
      <c r="M889" s="167">
        <v>151</v>
      </c>
      <c r="N889" s="167">
        <v>5</v>
      </c>
      <c r="O889" s="150"/>
      <c r="P889" s="91"/>
      <c r="Q889" s="169">
        <v>555</v>
      </c>
      <c r="R889" s="169">
        <v>20</v>
      </c>
      <c r="S889" s="171">
        <v>465</v>
      </c>
      <c r="T889" s="171">
        <v>14</v>
      </c>
      <c r="U889" s="91"/>
      <c r="V889" s="155"/>
      <c r="W889" s="173">
        <v>2158</v>
      </c>
      <c r="X889" s="173">
        <v>98</v>
      </c>
      <c r="Y889" s="175">
        <v>2057</v>
      </c>
      <c r="Z889" s="175">
        <v>102</v>
      </c>
      <c r="AA889" s="92"/>
    </row>
    <row r="890" spans="1:27" s="74" customFormat="1">
      <c r="A890" s="75"/>
      <c r="B890" s="96"/>
      <c r="C890" s="549"/>
      <c r="D890" s="549"/>
      <c r="E890" s="181"/>
      <c r="F890" s="139" t="s">
        <v>376</v>
      </c>
      <c r="G890" s="181">
        <v>84.38</v>
      </c>
      <c r="H890" s="163">
        <v>0.16</v>
      </c>
      <c r="I890" s="149"/>
      <c r="J890" s="150"/>
      <c r="K890" s="165">
        <v>81.91</v>
      </c>
      <c r="L890" s="165">
        <v>0.9</v>
      </c>
      <c r="M890" s="167">
        <v>82.36</v>
      </c>
      <c r="N890" s="167">
        <v>1</v>
      </c>
      <c r="O890" s="150"/>
      <c r="P890" s="91"/>
      <c r="Q890" s="169">
        <v>86.59</v>
      </c>
      <c r="R890" s="169">
        <v>0.46</v>
      </c>
      <c r="S890" s="171">
        <v>85.98</v>
      </c>
      <c r="T890" s="171">
        <v>0.46</v>
      </c>
      <c r="U890" s="91"/>
      <c r="V890" s="155"/>
      <c r="W890" s="173">
        <v>83.48</v>
      </c>
      <c r="X890" s="173">
        <v>0.28000000000000003</v>
      </c>
      <c r="Y890" s="175">
        <v>84.7</v>
      </c>
      <c r="Z890" s="175">
        <v>0.26</v>
      </c>
      <c r="AA890" s="92"/>
    </row>
    <row r="891" spans="1:27" s="74" customFormat="1">
      <c r="A891" s="75"/>
      <c r="B891" s="96"/>
      <c r="C891" s="549"/>
      <c r="D891" s="549"/>
      <c r="E891" s="181"/>
      <c r="F891" s="139" t="s">
        <v>186</v>
      </c>
      <c r="G891" s="181">
        <v>0</v>
      </c>
      <c r="H891" s="163">
        <v>100</v>
      </c>
      <c r="I891" s="149"/>
      <c r="J891" s="150"/>
      <c r="K891" s="165">
        <v>50</v>
      </c>
      <c r="L891" s="165">
        <v>100</v>
      </c>
      <c r="M891" s="167">
        <v>40</v>
      </c>
      <c r="N891" s="167">
        <v>100</v>
      </c>
      <c r="O891" s="150"/>
      <c r="P891" s="91"/>
      <c r="Q891" s="169">
        <v>30</v>
      </c>
      <c r="R891" s="169">
        <v>100</v>
      </c>
      <c r="S891" s="171">
        <v>25</v>
      </c>
      <c r="T891" s="171">
        <v>100</v>
      </c>
      <c r="U891" s="91"/>
      <c r="V891" s="155"/>
      <c r="W891" s="173">
        <v>20</v>
      </c>
      <c r="X891" s="173">
        <v>100</v>
      </c>
      <c r="Y891" s="175">
        <v>0</v>
      </c>
      <c r="Z891" s="175">
        <v>100</v>
      </c>
      <c r="AA891" s="158"/>
    </row>
    <row r="892" spans="1:27" s="74" customFormat="1">
      <c r="A892" s="75"/>
      <c r="B892" s="96"/>
      <c r="C892" s="549"/>
      <c r="D892" s="549"/>
      <c r="E892" s="181"/>
      <c r="F892" s="139" t="s">
        <v>187</v>
      </c>
      <c r="G892" s="181">
        <v>87</v>
      </c>
      <c r="H892" s="163">
        <v>93</v>
      </c>
      <c r="I892" s="149"/>
      <c r="J892" s="150"/>
      <c r="K892" s="165">
        <v>83</v>
      </c>
      <c r="L892" s="165">
        <v>84</v>
      </c>
      <c r="M892" s="167">
        <v>84</v>
      </c>
      <c r="N892" s="167">
        <v>70</v>
      </c>
      <c r="O892" s="150"/>
      <c r="P892" s="91"/>
      <c r="Q892" s="169">
        <v>88</v>
      </c>
      <c r="R892" s="169">
        <v>93</v>
      </c>
      <c r="S892" s="171">
        <v>88</v>
      </c>
      <c r="T892" s="171">
        <v>90</v>
      </c>
      <c r="U892" s="91"/>
      <c r="V892" s="155"/>
      <c r="W892" s="173">
        <v>87</v>
      </c>
      <c r="X892" s="173">
        <v>93</v>
      </c>
      <c r="Y892" s="175">
        <v>87</v>
      </c>
      <c r="Z892" s="175">
        <v>93</v>
      </c>
      <c r="AA892" s="92"/>
    </row>
    <row r="893" spans="1:27" s="74" customFormat="1">
      <c r="A893" s="75"/>
      <c r="B893" s="96"/>
      <c r="C893" s="548" t="s">
        <v>854</v>
      </c>
      <c r="D893" s="548" t="s">
        <v>1213</v>
      </c>
      <c r="E893" s="177"/>
      <c r="F893" s="389" t="s">
        <v>150</v>
      </c>
      <c r="G893" s="177">
        <v>5545</v>
      </c>
      <c r="H893" s="159">
        <v>254</v>
      </c>
      <c r="I893" s="149"/>
      <c r="J893" s="150"/>
      <c r="K893" s="178">
        <v>162</v>
      </c>
      <c r="L893" s="160">
        <v>10</v>
      </c>
      <c r="M893" s="178">
        <v>150</v>
      </c>
      <c r="N893" s="160">
        <v>6</v>
      </c>
      <c r="O893" s="150"/>
      <c r="P893" s="91"/>
      <c r="Q893" s="179">
        <v>554</v>
      </c>
      <c r="R893" s="161">
        <v>21</v>
      </c>
      <c r="S893" s="179">
        <v>464</v>
      </c>
      <c r="T893" s="161">
        <v>15</v>
      </c>
      <c r="U893" s="91"/>
      <c r="V893" s="155"/>
      <c r="W893" s="180">
        <v>2158</v>
      </c>
      <c r="X893" s="162">
        <v>98</v>
      </c>
      <c r="Y893" s="180">
        <v>2057</v>
      </c>
      <c r="Z893" s="162">
        <v>102</v>
      </c>
      <c r="AA893" s="158"/>
    </row>
    <row r="894" spans="1:27" s="74" customFormat="1">
      <c r="A894" s="75"/>
      <c r="B894" s="96"/>
      <c r="C894" s="548"/>
      <c r="D894" s="548"/>
      <c r="E894" s="177"/>
      <c r="F894" s="389" t="s">
        <v>376</v>
      </c>
      <c r="G894" s="177">
        <v>90.36</v>
      </c>
      <c r="H894" s="159">
        <v>0.18</v>
      </c>
      <c r="I894" s="149"/>
      <c r="J894" s="150"/>
      <c r="K894" s="178">
        <v>92.96</v>
      </c>
      <c r="L894" s="160">
        <v>1.02</v>
      </c>
      <c r="M894" s="178">
        <v>92.49</v>
      </c>
      <c r="N894" s="160">
        <v>1.01</v>
      </c>
      <c r="O894" s="150"/>
      <c r="P894" s="91"/>
      <c r="Q894" s="179">
        <v>93.36</v>
      </c>
      <c r="R894" s="161">
        <v>0.48</v>
      </c>
      <c r="S894" s="179">
        <v>93.53</v>
      </c>
      <c r="T894" s="161">
        <v>0.46</v>
      </c>
      <c r="U894" s="91"/>
      <c r="V894" s="155"/>
      <c r="W894" s="180">
        <v>89.28</v>
      </c>
      <c r="X894" s="162">
        <v>0.32</v>
      </c>
      <c r="Y894" s="180">
        <v>89.61</v>
      </c>
      <c r="Z894" s="162">
        <v>0.28999999999999998</v>
      </c>
      <c r="AA894" s="92"/>
    </row>
    <row r="895" spans="1:27" s="74" customFormat="1">
      <c r="A895" s="75"/>
      <c r="B895" s="96"/>
      <c r="C895" s="548"/>
      <c r="D895" s="548"/>
      <c r="E895" s="177"/>
      <c r="F895" s="389" t="s">
        <v>186</v>
      </c>
      <c r="G895" s="177">
        <v>0</v>
      </c>
      <c r="H895" s="159">
        <v>100</v>
      </c>
      <c r="I895" s="149"/>
      <c r="J895" s="150"/>
      <c r="K895" s="178">
        <v>25</v>
      </c>
      <c r="L895" s="160">
        <v>100</v>
      </c>
      <c r="M895" s="178">
        <v>31</v>
      </c>
      <c r="N895" s="160">
        <v>100</v>
      </c>
      <c r="O895" s="150"/>
      <c r="P895" s="91"/>
      <c r="Q895" s="179">
        <v>10</v>
      </c>
      <c r="R895" s="161">
        <v>100</v>
      </c>
      <c r="S895" s="179">
        <v>20</v>
      </c>
      <c r="T895" s="161">
        <v>100</v>
      </c>
      <c r="U895" s="91"/>
      <c r="V895" s="155"/>
      <c r="W895" s="180">
        <v>0</v>
      </c>
      <c r="X895" s="162">
        <v>100</v>
      </c>
      <c r="Y895" s="180">
        <v>0</v>
      </c>
      <c r="Z895" s="162">
        <v>100</v>
      </c>
      <c r="AA895" s="92"/>
    </row>
    <row r="896" spans="1:27" s="74" customFormat="1">
      <c r="A896" s="75"/>
      <c r="B896" s="96"/>
      <c r="C896" s="548"/>
      <c r="D896" s="548"/>
      <c r="E896" s="177"/>
      <c r="F896" s="389" t="s">
        <v>187</v>
      </c>
      <c r="G896" s="177">
        <v>95</v>
      </c>
      <c r="H896" s="159">
        <v>100</v>
      </c>
      <c r="I896" s="149"/>
      <c r="J896" s="150"/>
      <c r="K896" s="178">
        <v>100</v>
      </c>
      <c r="L896" s="160">
        <v>100</v>
      </c>
      <c r="M896" s="178">
        <v>100</v>
      </c>
      <c r="N896" s="160">
        <v>100</v>
      </c>
      <c r="O896" s="150"/>
      <c r="P896" s="91"/>
      <c r="Q896" s="179">
        <v>100</v>
      </c>
      <c r="R896" s="161">
        <v>100</v>
      </c>
      <c r="S896" s="179">
        <v>100</v>
      </c>
      <c r="T896" s="161">
        <v>100</v>
      </c>
      <c r="U896" s="91"/>
      <c r="V896" s="155"/>
      <c r="W896" s="180">
        <v>95</v>
      </c>
      <c r="X896" s="162">
        <v>100</v>
      </c>
      <c r="Y896" s="180">
        <v>95</v>
      </c>
      <c r="Z896" s="162">
        <v>100</v>
      </c>
      <c r="AA896" s="158"/>
    </row>
    <row r="897" spans="1:27" s="74" customFormat="1">
      <c r="A897" s="75"/>
      <c r="B897" s="96"/>
      <c r="C897" s="549" t="s">
        <v>847</v>
      </c>
      <c r="D897" s="549" t="s">
        <v>1171</v>
      </c>
      <c r="E897" s="181"/>
      <c r="F897" s="390" t="s">
        <v>150</v>
      </c>
      <c r="G897" s="181">
        <v>310</v>
      </c>
      <c r="H897" s="163">
        <v>5489</v>
      </c>
      <c r="I897" s="149"/>
      <c r="J897" s="150"/>
      <c r="K897" s="165">
        <v>162</v>
      </c>
      <c r="L897" s="165">
        <v>10</v>
      </c>
      <c r="M897" s="167">
        <v>148</v>
      </c>
      <c r="N897" s="167">
        <v>8</v>
      </c>
      <c r="O897" s="150"/>
      <c r="P897" s="91"/>
      <c r="Q897" s="169">
        <v>0</v>
      </c>
      <c r="R897" s="169">
        <v>575</v>
      </c>
      <c r="S897" s="171">
        <v>0</v>
      </c>
      <c r="T897" s="171">
        <v>479</v>
      </c>
      <c r="U897" s="91"/>
      <c r="V897" s="155"/>
      <c r="W897" s="173">
        <v>0</v>
      </c>
      <c r="X897" s="173">
        <v>2256</v>
      </c>
      <c r="Y897" s="175">
        <v>0</v>
      </c>
      <c r="Z897" s="175">
        <v>2159</v>
      </c>
      <c r="AA897" s="92"/>
    </row>
    <row r="898" spans="1:27" s="74" customFormat="1">
      <c r="A898" s="75"/>
      <c r="B898" s="96"/>
      <c r="C898" s="549"/>
      <c r="D898" s="549"/>
      <c r="E898" s="181"/>
      <c r="F898" s="390" t="s">
        <v>376</v>
      </c>
      <c r="G898" s="181">
        <v>84.53</v>
      </c>
      <c r="H898" s="163">
        <v>1.19</v>
      </c>
      <c r="I898" s="149"/>
      <c r="J898" s="150"/>
      <c r="K898" s="165">
        <v>82.91</v>
      </c>
      <c r="L898" s="165">
        <v>1.68</v>
      </c>
      <c r="M898" s="167">
        <v>86.29</v>
      </c>
      <c r="N898" s="167">
        <v>1.69</v>
      </c>
      <c r="O898" s="150"/>
      <c r="P898" s="91"/>
      <c r="Q898" s="169"/>
      <c r="R898" s="169"/>
      <c r="S898" s="171"/>
      <c r="T898" s="171"/>
      <c r="U898" s="91"/>
      <c r="V898" s="155"/>
      <c r="W898" s="173"/>
      <c r="X898" s="173"/>
      <c r="Y898" s="175"/>
      <c r="Z898" s="175"/>
      <c r="AA898" s="158"/>
    </row>
    <row r="899" spans="1:27" s="74" customFormat="1">
      <c r="A899" s="75"/>
      <c r="B899" s="96"/>
      <c r="C899" s="549"/>
      <c r="D899" s="549"/>
      <c r="E899" s="181"/>
      <c r="F899" s="390" t="s">
        <v>186</v>
      </c>
      <c r="G899" s="181">
        <v>13</v>
      </c>
      <c r="H899" s="163">
        <v>100</v>
      </c>
      <c r="I899" s="149"/>
      <c r="J899" s="150"/>
      <c r="K899" s="165">
        <v>19</v>
      </c>
      <c r="L899" s="165">
        <v>100</v>
      </c>
      <c r="M899" s="167">
        <v>13</v>
      </c>
      <c r="N899" s="167">
        <v>100</v>
      </c>
      <c r="O899" s="150"/>
      <c r="P899" s="91"/>
      <c r="Q899" s="169"/>
      <c r="R899" s="169"/>
      <c r="S899" s="171"/>
      <c r="T899" s="171"/>
      <c r="U899" s="91"/>
      <c r="V899" s="155"/>
      <c r="W899" s="173"/>
      <c r="X899" s="173"/>
      <c r="Y899" s="175"/>
      <c r="Z899" s="175"/>
      <c r="AA899" s="92"/>
    </row>
    <row r="900" spans="1:27" s="74" customFormat="1">
      <c r="A900" s="75"/>
      <c r="B900" s="96"/>
      <c r="C900" s="549"/>
      <c r="D900" s="549"/>
      <c r="E900" s="181"/>
      <c r="F900" s="390" t="s">
        <v>187</v>
      </c>
      <c r="G900" s="181">
        <v>97</v>
      </c>
      <c r="H900" s="163">
        <v>100</v>
      </c>
      <c r="I900" s="149"/>
      <c r="J900" s="150"/>
      <c r="K900" s="165">
        <v>94</v>
      </c>
      <c r="L900" s="165">
        <v>100</v>
      </c>
      <c r="M900" s="167">
        <v>100</v>
      </c>
      <c r="N900" s="167">
        <v>100</v>
      </c>
      <c r="O900" s="150"/>
      <c r="P900" s="91"/>
      <c r="Q900" s="169"/>
      <c r="R900" s="169"/>
      <c r="S900" s="171"/>
      <c r="T900" s="171"/>
      <c r="U900" s="91"/>
      <c r="V900" s="155"/>
      <c r="W900" s="173"/>
      <c r="X900" s="173"/>
      <c r="Y900" s="175"/>
      <c r="Z900" s="175"/>
      <c r="AA900" s="92"/>
    </row>
    <row r="901" spans="1:27" s="74" customFormat="1">
      <c r="A901" s="75"/>
      <c r="B901" s="96"/>
      <c r="C901" s="548" t="s">
        <v>869</v>
      </c>
      <c r="D901" s="548" t="s">
        <v>1177</v>
      </c>
      <c r="E901" s="177"/>
      <c r="F901" s="138" t="s">
        <v>150</v>
      </c>
      <c r="G901" s="177">
        <v>303</v>
      </c>
      <c r="H901" s="159">
        <v>5496</v>
      </c>
      <c r="I901" s="149"/>
      <c r="J901" s="150"/>
      <c r="K901" s="178">
        <v>157</v>
      </c>
      <c r="L901" s="160">
        <v>15</v>
      </c>
      <c r="M901" s="178">
        <v>146</v>
      </c>
      <c r="N901" s="160">
        <v>10</v>
      </c>
      <c r="O901" s="150"/>
      <c r="P901" s="91"/>
      <c r="Q901" s="179">
        <v>0</v>
      </c>
      <c r="R901" s="161">
        <v>575</v>
      </c>
      <c r="S901" s="179">
        <v>0</v>
      </c>
      <c r="T901" s="161">
        <v>479</v>
      </c>
      <c r="U901" s="91"/>
      <c r="V901" s="155"/>
      <c r="W901" s="180">
        <v>0</v>
      </c>
      <c r="X901" s="162">
        <v>2256</v>
      </c>
      <c r="Y901" s="180">
        <v>0</v>
      </c>
      <c r="Z901" s="162">
        <v>2159</v>
      </c>
      <c r="AA901" s="158"/>
    </row>
    <row r="902" spans="1:27" s="74" customFormat="1">
      <c r="A902" s="75"/>
      <c r="B902" s="96"/>
      <c r="C902" s="548"/>
      <c r="D902" s="548"/>
      <c r="E902" s="177"/>
      <c r="F902" s="138" t="s">
        <v>376</v>
      </c>
      <c r="G902" s="177">
        <v>4.62</v>
      </c>
      <c r="H902" s="159">
        <v>0.06</v>
      </c>
      <c r="I902" s="149"/>
      <c r="J902" s="150"/>
      <c r="K902" s="178">
        <v>4.6399999999999997</v>
      </c>
      <c r="L902" s="160">
        <v>0.09</v>
      </c>
      <c r="M902" s="178">
        <v>4.5999999999999996</v>
      </c>
      <c r="N902" s="160">
        <v>0.08</v>
      </c>
      <c r="O902" s="150"/>
      <c r="P902" s="91"/>
      <c r="Q902" s="179"/>
      <c r="R902" s="161"/>
      <c r="S902" s="179"/>
      <c r="T902" s="161"/>
      <c r="U902" s="91"/>
      <c r="V902" s="155"/>
      <c r="W902" s="180"/>
      <c r="X902" s="162"/>
      <c r="Y902" s="180"/>
      <c r="Z902" s="162"/>
      <c r="AA902" s="92"/>
    </row>
    <row r="903" spans="1:27" s="74" customFormat="1">
      <c r="A903" s="75"/>
      <c r="B903" s="96"/>
      <c r="C903" s="548"/>
      <c r="D903" s="548"/>
      <c r="E903" s="177"/>
      <c r="F903" s="138" t="s">
        <v>186</v>
      </c>
      <c r="G903" s="177">
        <v>1</v>
      </c>
      <c r="H903" s="159">
        <v>6</v>
      </c>
      <c r="I903" s="149"/>
      <c r="J903" s="150"/>
      <c r="K903" s="178">
        <v>1</v>
      </c>
      <c r="L903" s="160">
        <v>6</v>
      </c>
      <c r="M903" s="178">
        <v>1.5</v>
      </c>
      <c r="N903" s="160">
        <v>6</v>
      </c>
      <c r="O903" s="150"/>
      <c r="P903" s="91"/>
      <c r="Q903" s="179"/>
      <c r="R903" s="161"/>
      <c r="S903" s="179"/>
      <c r="T903" s="161"/>
      <c r="U903" s="91"/>
      <c r="V903" s="155"/>
      <c r="W903" s="180"/>
      <c r="X903" s="162"/>
      <c r="Y903" s="180"/>
      <c r="Z903" s="162"/>
      <c r="AA903" s="92"/>
    </row>
    <row r="904" spans="1:27" s="74" customFormat="1">
      <c r="A904" s="75"/>
      <c r="B904" s="96"/>
      <c r="C904" s="548"/>
      <c r="D904" s="548"/>
      <c r="E904" s="177"/>
      <c r="F904" s="138" t="s">
        <v>187</v>
      </c>
      <c r="G904" s="177">
        <v>4.75</v>
      </c>
      <c r="H904" s="159">
        <v>6</v>
      </c>
      <c r="I904" s="149"/>
      <c r="J904" s="150"/>
      <c r="K904" s="178">
        <v>4.75</v>
      </c>
      <c r="L904" s="160">
        <v>6</v>
      </c>
      <c r="M904" s="178">
        <v>4.75</v>
      </c>
      <c r="N904" s="160">
        <v>6</v>
      </c>
      <c r="O904" s="150"/>
      <c r="P904" s="91"/>
      <c r="Q904" s="179"/>
      <c r="R904" s="161"/>
      <c r="S904" s="179"/>
      <c r="T904" s="161"/>
      <c r="U904" s="91"/>
      <c r="V904" s="155"/>
      <c r="W904" s="180"/>
      <c r="X904" s="162"/>
      <c r="Y904" s="180"/>
      <c r="Z904" s="162"/>
      <c r="AA904" s="158"/>
    </row>
    <row r="905" spans="1:27" s="74" customFormat="1">
      <c r="A905" s="75"/>
      <c r="B905" s="96"/>
      <c r="C905" s="549" t="s">
        <v>870</v>
      </c>
      <c r="D905" s="549" t="s">
        <v>1178</v>
      </c>
      <c r="E905" s="181"/>
      <c r="F905" s="139" t="s">
        <v>150</v>
      </c>
      <c r="G905" s="181">
        <v>308</v>
      </c>
      <c r="H905" s="163">
        <v>5491</v>
      </c>
      <c r="I905" s="149"/>
      <c r="J905" s="150"/>
      <c r="K905" s="165">
        <v>161</v>
      </c>
      <c r="L905" s="165">
        <v>11</v>
      </c>
      <c r="M905" s="167">
        <v>147</v>
      </c>
      <c r="N905" s="167">
        <v>9</v>
      </c>
      <c r="O905" s="150"/>
      <c r="P905" s="91"/>
      <c r="Q905" s="169">
        <v>0</v>
      </c>
      <c r="R905" s="169">
        <v>575</v>
      </c>
      <c r="S905" s="171">
        <v>0</v>
      </c>
      <c r="T905" s="171">
        <v>479</v>
      </c>
      <c r="U905" s="91"/>
      <c r="V905" s="155"/>
      <c r="W905" s="173">
        <v>0</v>
      </c>
      <c r="X905" s="173">
        <v>2256</v>
      </c>
      <c r="Y905" s="175">
        <v>0</v>
      </c>
      <c r="Z905" s="175">
        <v>2159</v>
      </c>
      <c r="AA905" s="92"/>
    </row>
    <row r="906" spans="1:27" s="74" customFormat="1">
      <c r="A906" s="75"/>
      <c r="B906" s="96"/>
      <c r="C906" s="549"/>
      <c r="D906" s="549"/>
      <c r="E906" s="181"/>
      <c r="F906" s="139" t="s">
        <v>376</v>
      </c>
      <c r="G906" s="181">
        <v>4.34</v>
      </c>
      <c r="H906" s="163">
        <v>0.06</v>
      </c>
      <c r="I906" s="149"/>
      <c r="J906" s="150"/>
      <c r="K906" s="165">
        <v>4.25</v>
      </c>
      <c r="L906" s="165">
        <v>0.08</v>
      </c>
      <c r="M906" s="167">
        <v>4.43</v>
      </c>
      <c r="N906" s="167">
        <v>0.08</v>
      </c>
      <c r="O906" s="150"/>
      <c r="P906" s="91"/>
      <c r="Q906" s="169"/>
      <c r="R906" s="169"/>
      <c r="S906" s="171"/>
      <c r="T906" s="171"/>
      <c r="U906" s="91"/>
      <c r="V906" s="155"/>
      <c r="W906" s="173"/>
      <c r="X906" s="173"/>
      <c r="Y906" s="175"/>
      <c r="Z906" s="175"/>
      <c r="AA906" s="92"/>
    </row>
    <row r="907" spans="1:27" s="74" customFormat="1">
      <c r="A907" s="75"/>
      <c r="B907" s="96"/>
      <c r="C907" s="549"/>
      <c r="D907" s="549"/>
      <c r="E907" s="181"/>
      <c r="F907" s="139" t="s">
        <v>186</v>
      </c>
      <c r="G907" s="181">
        <v>1</v>
      </c>
      <c r="H907" s="163">
        <v>6</v>
      </c>
      <c r="I907" s="149"/>
      <c r="J907" s="150"/>
      <c r="K907" s="165">
        <v>1</v>
      </c>
      <c r="L907" s="165">
        <v>6</v>
      </c>
      <c r="M907" s="167">
        <v>1.75</v>
      </c>
      <c r="N907" s="167">
        <v>6</v>
      </c>
      <c r="O907" s="150"/>
      <c r="P907" s="91"/>
      <c r="Q907" s="169"/>
      <c r="R907" s="169"/>
      <c r="S907" s="171"/>
      <c r="T907" s="171"/>
      <c r="U907" s="91"/>
      <c r="V907" s="155"/>
      <c r="W907" s="173"/>
      <c r="X907" s="173"/>
      <c r="Y907" s="175"/>
      <c r="Z907" s="175"/>
      <c r="AA907" s="158"/>
    </row>
    <row r="908" spans="1:27" s="74" customFormat="1">
      <c r="A908" s="75"/>
      <c r="B908" s="96"/>
      <c r="C908" s="549"/>
      <c r="D908" s="549"/>
      <c r="E908" s="181"/>
      <c r="F908" s="139" t="s">
        <v>187</v>
      </c>
      <c r="G908" s="181">
        <v>4.5</v>
      </c>
      <c r="H908" s="163">
        <v>4.5</v>
      </c>
      <c r="I908" s="149"/>
      <c r="J908" s="150"/>
      <c r="K908" s="165">
        <v>4.25</v>
      </c>
      <c r="L908" s="165">
        <v>3.75</v>
      </c>
      <c r="M908" s="167">
        <v>4.5</v>
      </c>
      <c r="N908" s="167">
        <v>4.5</v>
      </c>
      <c r="O908" s="150"/>
      <c r="P908" s="91"/>
      <c r="Q908" s="169"/>
      <c r="R908" s="169"/>
      <c r="S908" s="171"/>
      <c r="T908" s="171"/>
      <c r="U908" s="91"/>
      <c r="V908" s="155"/>
      <c r="W908" s="173"/>
      <c r="X908" s="173"/>
      <c r="Y908" s="175"/>
      <c r="Z908" s="175"/>
      <c r="AA908" s="92"/>
    </row>
    <row r="909" spans="1:27" s="74" customFormat="1">
      <c r="A909" s="75"/>
      <c r="B909" s="96"/>
      <c r="C909" s="548" t="s">
        <v>871</v>
      </c>
      <c r="D909" s="548" t="s">
        <v>1179</v>
      </c>
      <c r="E909" s="177"/>
      <c r="F909" s="138" t="s">
        <v>150</v>
      </c>
      <c r="G909" s="177">
        <v>307</v>
      </c>
      <c r="H909" s="159">
        <v>5492</v>
      </c>
      <c r="I909" s="149"/>
      <c r="J909" s="150"/>
      <c r="K909" s="178">
        <v>160</v>
      </c>
      <c r="L909" s="160">
        <v>12</v>
      </c>
      <c r="M909" s="178">
        <v>147</v>
      </c>
      <c r="N909" s="160">
        <v>9</v>
      </c>
      <c r="O909" s="150"/>
      <c r="P909" s="91"/>
      <c r="Q909" s="179">
        <v>0</v>
      </c>
      <c r="R909" s="161">
        <v>575</v>
      </c>
      <c r="S909" s="179">
        <v>0</v>
      </c>
      <c r="T909" s="161">
        <v>479</v>
      </c>
      <c r="U909" s="91"/>
      <c r="V909" s="155"/>
      <c r="W909" s="180">
        <v>0</v>
      </c>
      <c r="X909" s="162">
        <v>2256</v>
      </c>
      <c r="Y909" s="180">
        <v>0</v>
      </c>
      <c r="Z909" s="162">
        <v>2159</v>
      </c>
      <c r="AA909" s="92"/>
    </row>
    <row r="910" spans="1:27" s="74" customFormat="1">
      <c r="A910" s="75"/>
      <c r="B910" s="96"/>
      <c r="C910" s="548"/>
      <c r="D910" s="548"/>
      <c r="E910" s="177"/>
      <c r="F910" s="138" t="s">
        <v>376</v>
      </c>
      <c r="G910" s="177">
        <v>2.62</v>
      </c>
      <c r="H910" s="159">
        <v>0.03</v>
      </c>
      <c r="I910" s="149"/>
      <c r="J910" s="150"/>
      <c r="K910" s="178">
        <v>2.5499999999999998</v>
      </c>
      <c r="L910" s="160">
        <v>0.05</v>
      </c>
      <c r="M910" s="178">
        <v>2.7</v>
      </c>
      <c r="N910" s="160">
        <v>0.05</v>
      </c>
      <c r="O910" s="150"/>
      <c r="P910" s="91"/>
      <c r="Q910" s="179"/>
      <c r="R910" s="161"/>
      <c r="S910" s="179"/>
      <c r="T910" s="161"/>
      <c r="U910" s="91"/>
      <c r="V910" s="155"/>
      <c r="W910" s="180"/>
      <c r="X910" s="162"/>
      <c r="Y910" s="180"/>
      <c r="Z910" s="162"/>
      <c r="AA910" s="158"/>
    </row>
    <row r="911" spans="1:27" s="74" customFormat="1">
      <c r="A911" s="75"/>
      <c r="B911" s="96"/>
      <c r="C911" s="548"/>
      <c r="D911" s="548"/>
      <c r="E911" s="177"/>
      <c r="F911" s="138" t="s">
        <v>186</v>
      </c>
      <c r="G911" s="177">
        <v>1</v>
      </c>
      <c r="H911" s="159">
        <v>4.75</v>
      </c>
      <c r="I911" s="149"/>
      <c r="J911" s="150"/>
      <c r="K911" s="178">
        <v>1</v>
      </c>
      <c r="L911" s="160">
        <v>4.75</v>
      </c>
      <c r="M911" s="178">
        <v>1.25</v>
      </c>
      <c r="N911" s="160">
        <v>4.5</v>
      </c>
      <c r="O911" s="150"/>
      <c r="P911" s="91"/>
      <c r="Q911" s="179"/>
      <c r="R911" s="161"/>
      <c r="S911" s="179"/>
      <c r="T911" s="161"/>
      <c r="U911" s="91"/>
      <c r="V911" s="155"/>
      <c r="W911" s="180"/>
      <c r="X911" s="162"/>
      <c r="Y911" s="180"/>
      <c r="Z911" s="162"/>
      <c r="AA911" s="92"/>
    </row>
    <row r="912" spans="1:27" s="74" customFormat="1">
      <c r="A912" s="75"/>
      <c r="B912" s="96"/>
      <c r="C912" s="548"/>
      <c r="D912" s="548"/>
      <c r="E912" s="177"/>
      <c r="F912" s="138" t="s">
        <v>187</v>
      </c>
      <c r="G912" s="177">
        <v>2.5</v>
      </c>
      <c r="H912" s="159">
        <v>2.75</v>
      </c>
      <c r="I912" s="149"/>
      <c r="J912" s="150"/>
      <c r="K912" s="178">
        <v>2.5</v>
      </c>
      <c r="L912" s="160">
        <v>2.75</v>
      </c>
      <c r="M912" s="178">
        <v>2.75</v>
      </c>
      <c r="N912" s="160">
        <v>2.25</v>
      </c>
      <c r="O912" s="150"/>
      <c r="P912" s="91"/>
      <c r="Q912" s="179"/>
      <c r="R912" s="161"/>
      <c r="S912" s="179"/>
      <c r="T912" s="161"/>
      <c r="U912" s="91"/>
      <c r="V912" s="155"/>
      <c r="W912" s="180"/>
      <c r="X912" s="162"/>
      <c r="Y912" s="180"/>
      <c r="Z912" s="162"/>
      <c r="AA912" s="92"/>
    </row>
    <row r="913" spans="1:27" s="74" customFormat="1">
      <c r="A913" s="75"/>
      <c r="B913" s="96"/>
      <c r="C913" s="549" t="s">
        <v>769</v>
      </c>
      <c r="D913" s="549" t="s">
        <v>770</v>
      </c>
      <c r="E913" s="181">
        <v>1</v>
      </c>
      <c r="F913" s="139" t="s">
        <v>148</v>
      </c>
      <c r="G913" s="181">
        <v>968</v>
      </c>
      <c r="H913" s="164">
        <v>1</v>
      </c>
      <c r="I913" s="149"/>
      <c r="J913" s="150"/>
      <c r="K913" s="165"/>
      <c r="L913" s="166"/>
      <c r="M913" s="167"/>
      <c r="N913" s="168"/>
      <c r="O913" s="150"/>
      <c r="P913" s="91"/>
      <c r="Q913" s="169">
        <v>99</v>
      </c>
      <c r="R913" s="170">
        <v>1</v>
      </c>
      <c r="S913" s="171">
        <v>79</v>
      </c>
      <c r="T913" s="172">
        <v>1</v>
      </c>
      <c r="U913" s="91"/>
      <c r="V913" s="155"/>
      <c r="W913" s="173">
        <v>397</v>
      </c>
      <c r="X913" s="174">
        <v>1</v>
      </c>
      <c r="Y913" s="175">
        <v>391</v>
      </c>
      <c r="Z913" s="176">
        <v>1</v>
      </c>
      <c r="AA913" s="92"/>
    </row>
    <row r="914" spans="1:27" s="74" customFormat="1">
      <c r="A914" s="75"/>
      <c r="B914" s="96"/>
      <c r="C914" s="549"/>
      <c r="D914" s="549"/>
      <c r="E914" s="181"/>
      <c r="F914" s="139" t="s">
        <v>150</v>
      </c>
      <c r="G914" s="181">
        <v>968</v>
      </c>
      <c r="H914" s="163">
        <v>4831</v>
      </c>
      <c r="I914" s="149"/>
      <c r="J914" s="150"/>
      <c r="K914" s="165">
        <v>0</v>
      </c>
      <c r="L914" s="165">
        <v>172</v>
      </c>
      <c r="M914" s="167">
        <v>0</v>
      </c>
      <c r="N914" s="167">
        <v>156</v>
      </c>
      <c r="O914" s="150"/>
      <c r="P914" s="91"/>
      <c r="Q914" s="169">
        <v>99</v>
      </c>
      <c r="R914" s="169">
        <v>476</v>
      </c>
      <c r="S914" s="171">
        <v>79</v>
      </c>
      <c r="T914" s="171">
        <v>400</v>
      </c>
      <c r="U914" s="91"/>
      <c r="V914" s="155"/>
      <c r="W914" s="173">
        <v>397</v>
      </c>
      <c r="X914" s="173">
        <v>1859</v>
      </c>
      <c r="Y914" s="175">
        <v>391</v>
      </c>
      <c r="Z914" s="175">
        <v>1768</v>
      </c>
      <c r="AA914" s="158"/>
    </row>
    <row r="915" spans="1:27" s="74" customFormat="1">
      <c r="A915" s="75"/>
      <c r="B915" s="96"/>
      <c r="C915" s="548" t="s">
        <v>853</v>
      </c>
      <c r="D915" s="548" t="s">
        <v>1214</v>
      </c>
      <c r="E915" s="177"/>
      <c r="F915" s="138" t="s">
        <v>150</v>
      </c>
      <c r="G915" s="177">
        <v>4265</v>
      </c>
      <c r="H915" s="159">
        <v>1534</v>
      </c>
      <c r="I915" s="149"/>
      <c r="J915" s="150"/>
      <c r="K915" s="178">
        <v>0</v>
      </c>
      <c r="L915" s="160">
        <v>172</v>
      </c>
      <c r="M915" s="178">
        <v>0</v>
      </c>
      <c r="N915" s="160">
        <v>156</v>
      </c>
      <c r="O915" s="150"/>
      <c r="P915" s="91"/>
      <c r="Q915" s="179">
        <v>45</v>
      </c>
      <c r="R915" s="161">
        <v>530</v>
      </c>
      <c r="S915" s="179">
        <v>49</v>
      </c>
      <c r="T915" s="161">
        <v>430</v>
      </c>
      <c r="U915" s="91"/>
      <c r="V915" s="155"/>
      <c r="W915" s="180">
        <v>2139</v>
      </c>
      <c r="X915" s="162">
        <v>117</v>
      </c>
      <c r="Y915" s="180">
        <v>2032</v>
      </c>
      <c r="Z915" s="162">
        <v>127</v>
      </c>
      <c r="AA915" s="92"/>
    </row>
    <row r="916" spans="1:27" s="74" customFormat="1">
      <c r="A916" s="75"/>
      <c r="B916" s="96"/>
      <c r="C916" s="548"/>
      <c r="D916" s="548"/>
      <c r="E916" s="177"/>
      <c r="F916" s="138" t="s">
        <v>376</v>
      </c>
      <c r="G916" s="177">
        <v>85.17</v>
      </c>
      <c r="H916" s="159">
        <v>0.23</v>
      </c>
      <c r="I916" s="149"/>
      <c r="J916" s="150"/>
      <c r="K916" s="178"/>
      <c r="L916" s="160"/>
      <c r="M916" s="178"/>
      <c r="N916" s="160"/>
      <c r="O916" s="150"/>
      <c r="P916" s="91"/>
      <c r="Q916" s="179">
        <v>92.09</v>
      </c>
      <c r="R916" s="161">
        <v>1.71</v>
      </c>
      <c r="S916" s="179">
        <v>92.8</v>
      </c>
      <c r="T916" s="161">
        <v>1.8</v>
      </c>
      <c r="U916" s="91"/>
      <c r="V916" s="155"/>
      <c r="W916" s="180">
        <v>83.35</v>
      </c>
      <c r="X916" s="162">
        <v>0.35</v>
      </c>
      <c r="Y916" s="180">
        <v>86.75</v>
      </c>
      <c r="Z916" s="162">
        <v>0.31</v>
      </c>
      <c r="AA916" s="158"/>
    </row>
    <row r="917" spans="1:27" s="74" customFormat="1">
      <c r="A917" s="75"/>
      <c r="B917" s="96"/>
      <c r="C917" s="548"/>
      <c r="D917" s="548"/>
      <c r="E917" s="177"/>
      <c r="F917" s="138" t="s">
        <v>186</v>
      </c>
      <c r="G917" s="177">
        <v>0</v>
      </c>
      <c r="H917" s="159">
        <v>100</v>
      </c>
      <c r="I917" s="149"/>
      <c r="J917" s="150"/>
      <c r="K917" s="178"/>
      <c r="L917" s="160"/>
      <c r="M917" s="178"/>
      <c r="N917" s="160"/>
      <c r="O917" s="150"/>
      <c r="P917" s="91"/>
      <c r="Q917" s="179">
        <v>58</v>
      </c>
      <c r="R917" s="161">
        <v>100</v>
      </c>
      <c r="S917" s="179">
        <v>33</v>
      </c>
      <c r="T917" s="161">
        <v>100</v>
      </c>
      <c r="U917" s="91"/>
      <c r="V917" s="155"/>
      <c r="W917" s="180">
        <v>5</v>
      </c>
      <c r="X917" s="162">
        <v>100</v>
      </c>
      <c r="Y917" s="180">
        <v>0</v>
      </c>
      <c r="Z917" s="162">
        <v>100</v>
      </c>
      <c r="AA917" s="92"/>
    </row>
    <row r="918" spans="1:27" s="74" customFormat="1">
      <c r="A918" s="75"/>
      <c r="B918" s="96"/>
      <c r="C918" s="548"/>
      <c r="D918" s="548"/>
      <c r="E918" s="177"/>
      <c r="F918" s="138" t="s">
        <v>187</v>
      </c>
      <c r="G918" s="177">
        <v>90</v>
      </c>
      <c r="H918" s="159">
        <v>100</v>
      </c>
      <c r="I918" s="149"/>
      <c r="J918" s="150"/>
      <c r="K918" s="178"/>
      <c r="L918" s="160"/>
      <c r="M918" s="178"/>
      <c r="N918" s="160"/>
      <c r="O918" s="150"/>
      <c r="P918" s="91"/>
      <c r="Q918" s="179">
        <v>100</v>
      </c>
      <c r="R918" s="161">
        <v>100</v>
      </c>
      <c r="S918" s="179">
        <v>100</v>
      </c>
      <c r="T918" s="161">
        <v>100</v>
      </c>
      <c r="U918" s="91"/>
      <c r="V918" s="155"/>
      <c r="W918" s="180">
        <v>90</v>
      </c>
      <c r="X918" s="162">
        <v>100</v>
      </c>
      <c r="Y918" s="180">
        <v>90</v>
      </c>
      <c r="Z918" s="162">
        <v>100</v>
      </c>
      <c r="AA918" s="92"/>
    </row>
    <row r="919" spans="1:27" s="74" customFormat="1">
      <c r="A919" s="75"/>
      <c r="B919" s="96"/>
      <c r="C919" s="549" t="s">
        <v>832</v>
      </c>
      <c r="D919" s="549" t="s">
        <v>1362</v>
      </c>
      <c r="E919" s="181"/>
      <c r="F919" s="390" t="s">
        <v>150</v>
      </c>
      <c r="G919" s="181">
        <v>5232</v>
      </c>
      <c r="H919" s="163">
        <v>567</v>
      </c>
      <c r="I919" s="149"/>
      <c r="J919" s="150"/>
      <c r="K919" s="165">
        <v>0</v>
      </c>
      <c r="L919" s="165">
        <v>172</v>
      </c>
      <c r="M919" s="167">
        <v>0</v>
      </c>
      <c r="N919" s="167">
        <v>156</v>
      </c>
      <c r="O919" s="150"/>
      <c r="P919" s="91"/>
      <c r="Q919" s="169">
        <v>551</v>
      </c>
      <c r="R919" s="169">
        <v>24</v>
      </c>
      <c r="S919" s="171">
        <v>462</v>
      </c>
      <c r="T919" s="171">
        <v>17</v>
      </c>
      <c r="U919" s="91"/>
      <c r="V919" s="155"/>
      <c r="W919" s="173">
        <v>2159</v>
      </c>
      <c r="X919" s="173">
        <v>97</v>
      </c>
      <c r="Y919" s="175">
        <v>2058</v>
      </c>
      <c r="Z919" s="175">
        <v>101</v>
      </c>
      <c r="AA919" s="158"/>
    </row>
    <row r="920" spans="1:27" s="74" customFormat="1">
      <c r="A920" s="75"/>
      <c r="B920" s="96"/>
      <c r="C920" s="549"/>
      <c r="D920" s="549"/>
      <c r="E920" s="181"/>
      <c r="F920" s="390" t="s">
        <v>376</v>
      </c>
      <c r="G920" s="181">
        <v>11.86</v>
      </c>
      <c r="H920" s="163">
        <v>0.12</v>
      </c>
      <c r="I920" s="149"/>
      <c r="J920" s="150"/>
      <c r="K920" s="165"/>
      <c r="L920" s="165"/>
      <c r="M920" s="167"/>
      <c r="N920" s="167"/>
      <c r="O920" s="150"/>
      <c r="P920" s="91"/>
      <c r="Q920" s="169">
        <v>14.6</v>
      </c>
      <c r="R920" s="169">
        <v>0.41</v>
      </c>
      <c r="S920" s="171">
        <v>15.25</v>
      </c>
      <c r="T920" s="171">
        <v>0.45</v>
      </c>
      <c r="U920" s="91"/>
      <c r="V920" s="155"/>
      <c r="W920" s="173">
        <v>11.23</v>
      </c>
      <c r="X920" s="173">
        <v>0.19</v>
      </c>
      <c r="Y920" s="175">
        <v>11.02</v>
      </c>
      <c r="Z920" s="175">
        <v>0.19</v>
      </c>
      <c r="AA920" s="92"/>
    </row>
    <row r="921" spans="1:27" s="74" customFormat="1">
      <c r="A921" s="75"/>
      <c r="B921" s="96"/>
      <c r="C921" s="549"/>
      <c r="D921" s="549"/>
      <c r="E921" s="181"/>
      <c r="F921" s="390" t="s">
        <v>186</v>
      </c>
      <c r="G921" s="181">
        <v>0</v>
      </c>
      <c r="H921" s="163">
        <v>59</v>
      </c>
      <c r="I921" s="149"/>
      <c r="J921" s="150"/>
      <c r="K921" s="165"/>
      <c r="L921" s="165"/>
      <c r="M921" s="167"/>
      <c r="N921" s="167"/>
      <c r="O921" s="150"/>
      <c r="P921" s="91"/>
      <c r="Q921" s="169">
        <v>0</v>
      </c>
      <c r="R921" s="169">
        <v>59</v>
      </c>
      <c r="S921" s="171">
        <v>0</v>
      </c>
      <c r="T921" s="171">
        <v>52</v>
      </c>
      <c r="U921" s="91"/>
      <c r="V921" s="155"/>
      <c r="W921" s="173">
        <v>0</v>
      </c>
      <c r="X921" s="173">
        <v>53</v>
      </c>
      <c r="Y921" s="175">
        <v>0</v>
      </c>
      <c r="Z921" s="175">
        <v>57</v>
      </c>
      <c r="AA921" s="92"/>
    </row>
    <row r="922" spans="1:27" s="74" customFormat="1">
      <c r="A922" s="75"/>
      <c r="B922" s="96"/>
      <c r="C922" s="549"/>
      <c r="D922" s="549"/>
      <c r="E922" s="181"/>
      <c r="F922" s="390" t="s">
        <v>187</v>
      </c>
      <c r="G922" s="181">
        <v>10</v>
      </c>
      <c r="H922" s="163">
        <v>7</v>
      </c>
      <c r="I922" s="149"/>
      <c r="J922" s="150"/>
      <c r="K922" s="165"/>
      <c r="L922" s="165"/>
      <c r="M922" s="167"/>
      <c r="N922" s="167"/>
      <c r="O922" s="150"/>
      <c r="P922" s="91"/>
      <c r="Q922" s="169">
        <v>13</v>
      </c>
      <c r="R922" s="169">
        <v>10</v>
      </c>
      <c r="S922" s="171">
        <v>14</v>
      </c>
      <c r="T922" s="171">
        <v>9</v>
      </c>
      <c r="U922" s="91"/>
      <c r="V922" s="155"/>
      <c r="W922" s="173">
        <v>9</v>
      </c>
      <c r="X922" s="173">
        <v>7</v>
      </c>
      <c r="Y922" s="175">
        <v>9</v>
      </c>
      <c r="Z922" s="175">
        <v>7</v>
      </c>
      <c r="AA922" s="158"/>
    </row>
    <row r="923" spans="1:27" s="74" customFormat="1">
      <c r="A923" s="75"/>
      <c r="B923" s="96"/>
      <c r="C923" s="548" t="s">
        <v>826</v>
      </c>
      <c r="D923" s="548" t="s">
        <v>1210</v>
      </c>
      <c r="E923" s="177"/>
      <c r="F923" s="138" t="s">
        <v>150</v>
      </c>
      <c r="G923" s="177">
        <v>5230</v>
      </c>
      <c r="H923" s="159">
        <v>569</v>
      </c>
      <c r="I923" s="149"/>
      <c r="J923" s="150"/>
      <c r="K923" s="178">
        <v>0</v>
      </c>
      <c r="L923" s="160">
        <v>172</v>
      </c>
      <c r="M923" s="178">
        <v>0</v>
      </c>
      <c r="N923" s="160">
        <v>156</v>
      </c>
      <c r="O923" s="150"/>
      <c r="P923" s="91"/>
      <c r="Q923" s="179">
        <v>552</v>
      </c>
      <c r="R923" s="161">
        <v>23</v>
      </c>
      <c r="S923" s="179">
        <v>461</v>
      </c>
      <c r="T923" s="161">
        <v>18</v>
      </c>
      <c r="U923" s="91"/>
      <c r="V923" s="155"/>
      <c r="W923" s="180">
        <v>2157</v>
      </c>
      <c r="X923" s="162">
        <v>99</v>
      </c>
      <c r="Y923" s="180">
        <v>2058</v>
      </c>
      <c r="Z923" s="162">
        <v>101</v>
      </c>
      <c r="AA923" s="158"/>
    </row>
    <row r="924" spans="1:27" s="74" customFormat="1">
      <c r="A924" s="75"/>
      <c r="B924" s="96"/>
      <c r="C924" s="548"/>
      <c r="D924" s="548"/>
      <c r="E924" s="177"/>
      <c r="F924" s="138" t="s">
        <v>376</v>
      </c>
      <c r="G924" s="177">
        <v>1.69</v>
      </c>
      <c r="H924" s="159">
        <v>0.04</v>
      </c>
      <c r="I924" s="149"/>
      <c r="J924" s="150"/>
      <c r="K924" s="178"/>
      <c r="L924" s="160"/>
      <c r="M924" s="178"/>
      <c r="N924" s="160"/>
      <c r="O924" s="150"/>
      <c r="P924" s="91"/>
      <c r="Q924" s="179">
        <v>2.96</v>
      </c>
      <c r="R924" s="161">
        <v>0.15</v>
      </c>
      <c r="S924" s="179">
        <v>2.93</v>
      </c>
      <c r="T924" s="161">
        <v>0.17</v>
      </c>
      <c r="U924" s="91"/>
      <c r="V924" s="155"/>
      <c r="W924" s="180">
        <v>1.46</v>
      </c>
      <c r="X924" s="162">
        <v>0.06</v>
      </c>
      <c r="Y924" s="180">
        <v>1.31</v>
      </c>
      <c r="Z924" s="162">
        <v>0.05</v>
      </c>
      <c r="AA924" s="92"/>
    </row>
    <row r="925" spans="1:27" s="74" customFormat="1">
      <c r="A925" s="75"/>
      <c r="B925" s="96"/>
      <c r="C925" s="548"/>
      <c r="D925" s="548"/>
      <c r="E925" s="177"/>
      <c r="F925" s="138" t="s">
        <v>186</v>
      </c>
      <c r="G925" s="177">
        <v>0</v>
      </c>
      <c r="H925" s="159">
        <v>12</v>
      </c>
      <c r="I925" s="149"/>
      <c r="J925" s="150"/>
      <c r="K925" s="178"/>
      <c r="L925" s="160"/>
      <c r="M925" s="178"/>
      <c r="N925" s="160"/>
      <c r="O925" s="150"/>
      <c r="P925" s="91"/>
      <c r="Q925" s="179">
        <v>0</v>
      </c>
      <c r="R925" s="161">
        <v>12</v>
      </c>
      <c r="S925" s="179">
        <v>0</v>
      </c>
      <c r="T925" s="161">
        <v>12</v>
      </c>
      <c r="U925" s="91"/>
      <c r="V925" s="155"/>
      <c r="W925" s="180">
        <v>0</v>
      </c>
      <c r="X925" s="162">
        <v>12</v>
      </c>
      <c r="Y925" s="180">
        <v>0</v>
      </c>
      <c r="Z925" s="162">
        <v>12</v>
      </c>
      <c r="AA925" s="92"/>
    </row>
    <row r="926" spans="1:27" s="74" customFormat="1">
      <c r="A926" s="75"/>
      <c r="B926" s="96"/>
      <c r="C926" s="548"/>
      <c r="D926" s="548"/>
      <c r="E926" s="177"/>
      <c r="F926" s="138" t="s">
        <v>187</v>
      </c>
      <c r="G926" s="177">
        <v>0</v>
      </c>
      <c r="H926" s="159">
        <v>0</v>
      </c>
      <c r="I926" s="149"/>
      <c r="J926" s="150"/>
      <c r="K926" s="178"/>
      <c r="L926" s="160"/>
      <c r="M926" s="178"/>
      <c r="N926" s="160"/>
      <c r="O926" s="150"/>
      <c r="P926" s="91"/>
      <c r="Q926" s="179">
        <v>1</v>
      </c>
      <c r="R926" s="161">
        <v>0</v>
      </c>
      <c r="S926" s="179">
        <v>1</v>
      </c>
      <c r="T926" s="161">
        <v>0</v>
      </c>
      <c r="U926" s="91"/>
      <c r="V926" s="155"/>
      <c r="W926" s="180">
        <v>0</v>
      </c>
      <c r="X926" s="162">
        <v>0</v>
      </c>
      <c r="Y926" s="180">
        <v>0</v>
      </c>
      <c r="Z926" s="162">
        <v>0</v>
      </c>
      <c r="AA926" s="158"/>
    </row>
    <row r="927" spans="1:27" s="74" customFormat="1">
      <c r="A927" s="75"/>
      <c r="B927" s="96"/>
      <c r="C927" s="549" t="s">
        <v>827</v>
      </c>
      <c r="D927" s="549" t="s">
        <v>1184</v>
      </c>
      <c r="E927" s="181"/>
      <c r="F927" s="139" t="s">
        <v>150</v>
      </c>
      <c r="G927" s="181">
        <v>5179</v>
      </c>
      <c r="H927" s="163">
        <v>620</v>
      </c>
      <c r="I927" s="149"/>
      <c r="J927" s="150"/>
      <c r="K927" s="165">
        <v>0</v>
      </c>
      <c r="L927" s="165">
        <v>172</v>
      </c>
      <c r="M927" s="167">
        <v>0</v>
      </c>
      <c r="N927" s="167">
        <v>156</v>
      </c>
      <c r="O927" s="150"/>
      <c r="P927" s="91"/>
      <c r="Q927" s="169">
        <v>546</v>
      </c>
      <c r="R927" s="169">
        <v>29</v>
      </c>
      <c r="S927" s="171">
        <v>459</v>
      </c>
      <c r="T927" s="171">
        <v>20</v>
      </c>
      <c r="U927" s="91"/>
      <c r="V927" s="155"/>
      <c r="W927" s="173">
        <v>2134</v>
      </c>
      <c r="X927" s="173">
        <v>122</v>
      </c>
      <c r="Y927" s="175">
        <v>2038</v>
      </c>
      <c r="Z927" s="175">
        <v>121</v>
      </c>
      <c r="AA927" s="92"/>
    </row>
    <row r="928" spans="1:27" s="74" customFormat="1">
      <c r="A928" s="75"/>
      <c r="B928" s="96"/>
      <c r="C928" s="549"/>
      <c r="D928" s="549"/>
      <c r="E928" s="181"/>
      <c r="F928" s="139" t="s">
        <v>376</v>
      </c>
      <c r="G928" s="181">
        <v>2.14</v>
      </c>
      <c r="H928" s="163">
        <v>0.03</v>
      </c>
      <c r="I928" s="149"/>
      <c r="J928" s="150"/>
      <c r="K928" s="165"/>
      <c r="L928" s="165"/>
      <c r="M928" s="167"/>
      <c r="N928" s="167"/>
      <c r="O928" s="150"/>
      <c r="P928" s="91"/>
      <c r="Q928" s="169">
        <v>1.45</v>
      </c>
      <c r="R928" s="169">
        <v>7.0000000000000007E-2</v>
      </c>
      <c r="S928" s="171">
        <v>1.85</v>
      </c>
      <c r="T928" s="171">
        <v>0.09</v>
      </c>
      <c r="U928" s="91"/>
      <c r="V928" s="155"/>
      <c r="W928" s="173">
        <v>2.06</v>
      </c>
      <c r="X928" s="173">
        <v>0.05</v>
      </c>
      <c r="Y928" s="175">
        <v>2.4700000000000002</v>
      </c>
      <c r="Z928" s="175">
        <v>0.06</v>
      </c>
      <c r="AA928" s="92"/>
    </row>
    <row r="929" spans="1:27" s="74" customFormat="1">
      <c r="A929" s="75"/>
      <c r="B929" s="96"/>
      <c r="C929" s="549"/>
      <c r="D929" s="549"/>
      <c r="E929" s="181"/>
      <c r="F929" s="139" t="s">
        <v>186</v>
      </c>
      <c r="G929" s="181">
        <v>0</v>
      </c>
      <c r="H929" s="163">
        <v>12</v>
      </c>
      <c r="I929" s="149"/>
      <c r="J929" s="150"/>
      <c r="K929" s="165"/>
      <c r="L929" s="165"/>
      <c r="M929" s="167"/>
      <c r="N929" s="167"/>
      <c r="O929" s="150"/>
      <c r="P929" s="91"/>
      <c r="Q929" s="169">
        <v>0</v>
      </c>
      <c r="R929" s="169">
        <v>8</v>
      </c>
      <c r="S929" s="171">
        <v>0</v>
      </c>
      <c r="T929" s="171">
        <v>10</v>
      </c>
      <c r="U929" s="91"/>
      <c r="V929" s="155"/>
      <c r="W929" s="173">
        <v>0</v>
      </c>
      <c r="X929" s="173">
        <v>12</v>
      </c>
      <c r="Y929" s="175">
        <v>0</v>
      </c>
      <c r="Z929" s="175">
        <v>12</v>
      </c>
      <c r="AA929" s="158"/>
    </row>
    <row r="930" spans="1:27" s="74" customFormat="1">
      <c r="A930" s="75"/>
      <c r="B930" s="96"/>
      <c r="C930" s="549"/>
      <c r="D930" s="549"/>
      <c r="E930" s="181"/>
      <c r="F930" s="139" t="s">
        <v>187</v>
      </c>
      <c r="G930" s="181">
        <v>1</v>
      </c>
      <c r="H930" s="163">
        <v>0</v>
      </c>
      <c r="I930" s="149"/>
      <c r="J930" s="150"/>
      <c r="K930" s="165"/>
      <c r="L930" s="165"/>
      <c r="M930" s="167"/>
      <c r="N930" s="167"/>
      <c r="O930" s="150"/>
      <c r="P930" s="91"/>
      <c r="Q930" s="169">
        <v>1</v>
      </c>
      <c r="R930" s="169">
        <v>0</v>
      </c>
      <c r="S930" s="171">
        <v>1</v>
      </c>
      <c r="T930" s="171">
        <v>0</v>
      </c>
      <c r="U930" s="91"/>
      <c r="V930" s="155"/>
      <c r="W930" s="173">
        <v>1</v>
      </c>
      <c r="X930" s="173">
        <v>0</v>
      </c>
      <c r="Y930" s="175">
        <v>2</v>
      </c>
      <c r="Z930" s="175">
        <v>0</v>
      </c>
      <c r="AA930" s="92"/>
    </row>
    <row r="931" spans="1:27" s="74" customFormat="1">
      <c r="A931" s="75"/>
      <c r="B931" s="96"/>
      <c r="C931" s="548" t="s">
        <v>828</v>
      </c>
      <c r="D931" s="548" t="s">
        <v>1185</v>
      </c>
      <c r="E931" s="177"/>
      <c r="F931" s="138" t="s">
        <v>150</v>
      </c>
      <c r="G931" s="177">
        <v>5208</v>
      </c>
      <c r="H931" s="159">
        <v>591</v>
      </c>
      <c r="I931" s="149"/>
      <c r="J931" s="150"/>
      <c r="K931" s="178">
        <v>0</v>
      </c>
      <c r="L931" s="160">
        <v>172</v>
      </c>
      <c r="M931" s="178">
        <v>0</v>
      </c>
      <c r="N931" s="160">
        <v>156</v>
      </c>
      <c r="O931" s="150"/>
      <c r="P931" s="91"/>
      <c r="Q931" s="179">
        <v>551</v>
      </c>
      <c r="R931" s="161">
        <v>24</v>
      </c>
      <c r="S931" s="179">
        <v>459</v>
      </c>
      <c r="T931" s="161">
        <v>20</v>
      </c>
      <c r="U931" s="91"/>
      <c r="V931" s="155"/>
      <c r="W931" s="180">
        <v>2150</v>
      </c>
      <c r="X931" s="162">
        <v>106</v>
      </c>
      <c r="Y931" s="180">
        <v>2046</v>
      </c>
      <c r="Z931" s="162">
        <v>113</v>
      </c>
      <c r="AA931" s="92"/>
    </row>
    <row r="932" spans="1:27" s="74" customFormat="1">
      <c r="A932" s="75"/>
      <c r="B932" s="96"/>
      <c r="C932" s="548"/>
      <c r="D932" s="548"/>
      <c r="E932" s="177"/>
      <c r="F932" s="138" t="s">
        <v>376</v>
      </c>
      <c r="G932" s="177">
        <v>1.47</v>
      </c>
      <c r="H932" s="159">
        <v>0.03</v>
      </c>
      <c r="I932" s="149"/>
      <c r="J932" s="150"/>
      <c r="K932" s="178"/>
      <c r="L932" s="160"/>
      <c r="M932" s="178"/>
      <c r="N932" s="160"/>
      <c r="O932" s="150"/>
      <c r="P932" s="91"/>
      <c r="Q932" s="179">
        <v>2.5299999999999998</v>
      </c>
      <c r="R932" s="161">
        <v>0.09</v>
      </c>
      <c r="S932" s="179">
        <v>2.72</v>
      </c>
      <c r="T932" s="161">
        <v>0.1</v>
      </c>
      <c r="U932" s="91"/>
      <c r="V932" s="155"/>
      <c r="W932" s="180">
        <v>1.23</v>
      </c>
      <c r="X932" s="162">
        <v>0.04</v>
      </c>
      <c r="Y932" s="180">
        <v>1.1499999999999999</v>
      </c>
      <c r="Z932" s="162">
        <v>0.04</v>
      </c>
      <c r="AA932" s="158"/>
    </row>
    <row r="933" spans="1:27" s="74" customFormat="1">
      <c r="A933" s="75"/>
      <c r="B933" s="96"/>
      <c r="C933" s="548"/>
      <c r="D933" s="548"/>
      <c r="E933" s="177"/>
      <c r="F933" s="138" t="s">
        <v>186</v>
      </c>
      <c r="G933" s="177">
        <v>0</v>
      </c>
      <c r="H933" s="159">
        <v>12</v>
      </c>
      <c r="I933" s="149"/>
      <c r="J933" s="150"/>
      <c r="K933" s="178"/>
      <c r="L933" s="160"/>
      <c r="M933" s="178"/>
      <c r="N933" s="160"/>
      <c r="O933" s="150"/>
      <c r="P933" s="91"/>
      <c r="Q933" s="179">
        <v>0</v>
      </c>
      <c r="R933" s="161">
        <v>10</v>
      </c>
      <c r="S933" s="179">
        <v>0</v>
      </c>
      <c r="T933" s="161">
        <v>11</v>
      </c>
      <c r="U933" s="91"/>
      <c r="V933" s="155"/>
      <c r="W933" s="180">
        <v>0</v>
      </c>
      <c r="X933" s="162">
        <v>12</v>
      </c>
      <c r="Y933" s="180">
        <v>0</v>
      </c>
      <c r="Z933" s="162">
        <v>11</v>
      </c>
      <c r="AA933" s="92"/>
    </row>
    <row r="934" spans="1:27" s="74" customFormat="1">
      <c r="A934" s="75"/>
      <c r="B934" s="96"/>
      <c r="C934" s="548"/>
      <c r="D934" s="548"/>
      <c r="E934" s="177"/>
      <c r="F934" s="138" t="s">
        <v>187</v>
      </c>
      <c r="G934" s="177">
        <v>1</v>
      </c>
      <c r="H934" s="159">
        <v>0</v>
      </c>
      <c r="I934" s="149"/>
      <c r="J934" s="150"/>
      <c r="K934" s="178"/>
      <c r="L934" s="160"/>
      <c r="M934" s="178"/>
      <c r="N934" s="160"/>
      <c r="O934" s="150"/>
      <c r="P934" s="91"/>
      <c r="Q934" s="179">
        <v>2</v>
      </c>
      <c r="R934" s="161">
        <v>0</v>
      </c>
      <c r="S934" s="179">
        <v>2</v>
      </c>
      <c r="T934" s="161">
        <v>0</v>
      </c>
      <c r="U934" s="91"/>
      <c r="V934" s="155"/>
      <c r="W934" s="180">
        <v>1</v>
      </c>
      <c r="X934" s="162">
        <v>0</v>
      </c>
      <c r="Y934" s="180">
        <v>1</v>
      </c>
      <c r="Z934" s="162">
        <v>0</v>
      </c>
      <c r="AA934" s="92"/>
    </row>
    <row r="935" spans="1:27" s="74" customFormat="1">
      <c r="A935" s="75"/>
      <c r="B935" s="96"/>
      <c r="C935" s="549" t="s">
        <v>829</v>
      </c>
      <c r="D935" s="549" t="s">
        <v>1186</v>
      </c>
      <c r="E935" s="181"/>
      <c r="F935" s="139" t="s">
        <v>150</v>
      </c>
      <c r="G935" s="181">
        <v>5141</v>
      </c>
      <c r="H935" s="163">
        <v>658</v>
      </c>
      <c r="I935" s="149"/>
      <c r="J935" s="150"/>
      <c r="K935" s="165">
        <v>0</v>
      </c>
      <c r="L935" s="165">
        <v>172</v>
      </c>
      <c r="M935" s="167">
        <v>0</v>
      </c>
      <c r="N935" s="167">
        <v>156</v>
      </c>
      <c r="O935" s="150"/>
      <c r="P935" s="91"/>
      <c r="Q935" s="169">
        <v>542</v>
      </c>
      <c r="R935" s="169">
        <v>33</v>
      </c>
      <c r="S935" s="171">
        <v>458</v>
      </c>
      <c r="T935" s="171">
        <v>21</v>
      </c>
      <c r="U935" s="91"/>
      <c r="V935" s="155"/>
      <c r="W935" s="173">
        <v>2119</v>
      </c>
      <c r="X935" s="173">
        <v>137</v>
      </c>
      <c r="Y935" s="175">
        <v>2020</v>
      </c>
      <c r="Z935" s="175">
        <v>139</v>
      </c>
      <c r="AA935" s="158"/>
    </row>
    <row r="936" spans="1:27" s="74" customFormat="1">
      <c r="A936" s="75"/>
      <c r="B936" s="96"/>
      <c r="C936" s="549"/>
      <c r="D936" s="549"/>
      <c r="E936" s="181"/>
      <c r="F936" s="139" t="s">
        <v>376</v>
      </c>
      <c r="G936" s="181">
        <v>2.54</v>
      </c>
      <c r="H936" s="163">
        <v>0.03</v>
      </c>
      <c r="I936" s="149"/>
      <c r="J936" s="150"/>
      <c r="K936" s="165"/>
      <c r="L936" s="165"/>
      <c r="M936" s="167"/>
      <c r="N936" s="167"/>
      <c r="O936" s="150"/>
      <c r="P936" s="91"/>
      <c r="Q936" s="169">
        <v>2.88</v>
      </c>
      <c r="R936" s="169">
        <v>0.09</v>
      </c>
      <c r="S936" s="171">
        <v>3.05</v>
      </c>
      <c r="T936" s="171">
        <v>0.11</v>
      </c>
      <c r="U936" s="91"/>
      <c r="V936" s="155"/>
      <c r="W936" s="173">
        <v>2.57</v>
      </c>
      <c r="X936" s="173">
        <v>0.05</v>
      </c>
      <c r="Y936" s="175">
        <v>2.2999999999999998</v>
      </c>
      <c r="Z936" s="175">
        <v>0.05</v>
      </c>
      <c r="AA936" s="92"/>
    </row>
    <row r="937" spans="1:27" s="74" customFormat="1">
      <c r="A937" s="75"/>
      <c r="B937" s="96"/>
      <c r="C937" s="549"/>
      <c r="D937" s="549"/>
      <c r="E937" s="181"/>
      <c r="F937" s="139" t="s">
        <v>186</v>
      </c>
      <c r="G937" s="181">
        <v>0</v>
      </c>
      <c r="H937" s="163">
        <v>12</v>
      </c>
      <c r="I937" s="149"/>
      <c r="J937" s="150"/>
      <c r="K937" s="165"/>
      <c r="L937" s="165"/>
      <c r="M937" s="167"/>
      <c r="N937" s="167"/>
      <c r="O937" s="150"/>
      <c r="P937" s="91"/>
      <c r="Q937" s="169">
        <v>0</v>
      </c>
      <c r="R937" s="169">
        <v>12</v>
      </c>
      <c r="S937" s="171">
        <v>0</v>
      </c>
      <c r="T937" s="171">
        <v>11</v>
      </c>
      <c r="U937" s="91"/>
      <c r="V937" s="155"/>
      <c r="W937" s="173">
        <v>0</v>
      </c>
      <c r="X937" s="173">
        <v>12</v>
      </c>
      <c r="Y937" s="175">
        <v>0</v>
      </c>
      <c r="Z937" s="175">
        <v>11</v>
      </c>
      <c r="AA937" s="92"/>
    </row>
    <row r="938" spans="1:27" s="74" customFormat="1">
      <c r="A938" s="75"/>
      <c r="B938" s="96"/>
      <c r="C938" s="549"/>
      <c r="D938" s="549"/>
      <c r="E938" s="181"/>
      <c r="F938" s="139" t="s">
        <v>187</v>
      </c>
      <c r="G938" s="181">
        <v>2</v>
      </c>
      <c r="H938" s="163">
        <v>0</v>
      </c>
      <c r="I938" s="149"/>
      <c r="J938" s="150"/>
      <c r="K938" s="165"/>
      <c r="L938" s="165"/>
      <c r="M938" s="167"/>
      <c r="N938" s="167"/>
      <c r="O938" s="150"/>
      <c r="P938" s="91"/>
      <c r="Q938" s="169">
        <v>3</v>
      </c>
      <c r="R938" s="169">
        <v>3</v>
      </c>
      <c r="S938" s="171">
        <v>3</v>
      </c>
      <c r="T938" s="171">
        <v>2</v>
      </c>
      <c r="U938" s="91"/>
      <c r="V938" s="155"/>
      <c r="W938" s="173">
        <v>2</v>
      </c>
      <c r="X938" s="173">
        <v>0</v>
      </c>
      <c r="Y938" s="175">
        <v>2</v>
      </c>
      <c r="Z938" s="175">
        <v>0</v>
      </c>
      <c r="AA938" s="158"/>
    </row>
    <row r="939" spans="1:27" s="74" customFormat="1">
      <c r="A939" s="75"/>
      <c r="B939" s="96"/>
      <c r="C939" s="548" t="s">
        <v>830</v>
      </c>
      <c r="D939" s="548" t="s">
        <v>1187</v>
      </c>
      <c r="E939" s="177"/>
      <c r="F939" s="138" t="s">
        <v>150</v>
      </c>
      <c r="G939" s="177">
        <v>5192</v>
      </c>
      <c r="H939" s="159">
        <v>607</v>
      </c>
      <c r="I939" s="149"/>
      <c r="J939" s="150"/>
      <c r="K939" s="178">
        <v>0</v>
      </c>
      <c r="L939" s="160">
        <v>172</v>
      </c>
      <c r="M939" s="178">
        <v>0</v>
      </c>
      <c r="N939" s="160">
        <v>156</v>
      </c>
      <c r="O939" s="150"/>
      <c r="P939" s="91"/>
      <c r="Q939" s="179">
        <v>546</v>
      </c>
      <c r="R939" s="161">
        <v>29</v>
      </c>
      <c r="S939" s="179">
        <v>459</v>
      </c>
      <c r="T939" s="161">
        <v>20</v>
      </c>
      <c r="U939" s="91"/>
      <c r="V939" s="155"/>
      <c r="W939" s="180">
        <v>2143</v>
      </c>
      <c r="X939" s="162">
        <v>113</v>
      </c>
      <c r="Y939" s="180">
        <v>2042</v>
      </c>
      <c r="Z939" s="162">
        <v>117</v>
      </c>
      <c r="AA939" s="92"/>
    </row>
    <row r="940" spans="1:27" s="74" customFormat="1">
      <c r="A940" s="75"/>
      <c r="B940" s="96"/>
      <c r="C940" s="548"/>
      <c r="D940" s="548"/>
      <c r="E940" s="177"/>
      <c r="F940" s="138" t="s">
        <v>376</v>
      </c>
      <c r="G940" s="177">
        <v>1.5</v>
      </c>
      <c r="H940" s="159">
        <v>0.03</v>
      </c>
      <c r="I940" s="149"/>
      <c r="J940" s="150"/>
      <c r="K940" s="178"/>
      <c r="L940" s="160"/>
      <c r="M940" s="178"/>
      <c r="N940" s="160"/>
      <c r="O940" s="150"/>
      <c r="P940" s="91"/>
      <c r="Q940" s="179">
        <v>1.79</v>
      </c>
      <c r="R940" s="161">
        <v>0.1</v>
      </c>
      <c r="S940" s="179">
        <v>1.61</v>
      </c>
      <c r="T940" s="161">
        <v>0.1</v>
      </c>
      <c r="U940" s="91"/>
      <c r="V940" s="155"/>
      <c r="W940" s="180">
        <v>1.57</v>
      </c>
      <c r="X940" s="162">
        <v>0.05</v>
      </c>
      <c r="Y940" s="180">
        <v>1.33</v>
      </c>
      <c r="Z940" s="162">
        <v>0.05</v>
      </c>
      <c r="AA940" s="92"/>
    </row>
    <row r="941" spans="1:27" s="74" customFormat="1">
      <c r="A941" s="75"/>
      <c r="B941" s="96"/>
      <c r="C941" s="548"/>
      <c r="D941" s="548"/>
      <c r="E941" s="177"/>
      <c r="F941" s="138" t="s">
        <v>186</v>
      </c>
      <c r="G941" s="177">
        <v>0</v>
      </c>
      <c r="H941" s="159">
        <v>12</v>
      </c>
      <c r="I941" s="149"/>
      <c r="J941" s="150"/>
      <c r="K941" s="178"/>
      <c r="L941" s="160"/>
      <c r="M941" s="178"/>
      <c r="N941" s="160"/>
      <c r="O941" s="150"/>
      <c r="P941" s="91"/>
      <c r="Q941" s="179">
        <v>0</v>
      </c>
      <c r="R941" s="161">
        <v>12</v>
      </c>
      <c r="S941" s="179">
        <v>0</v>
      </c>
      <c r="T941" s="161">
        <v>12</v>
      </c>
      <c r="U941" s="91"/>
      <c r="V941" s="155"/>
      <c r="W941" s="180">
        <v>0</v>
      </c>
      <c r="X941" s="162">
        <v>12</v>
      </c>
      <c r="Y941" s="180">
        <v>0</v>
      </c>
      <c r="Z941" s="162">
        <v>12</v>
      </c>
      <c r="AA941" s="158"/>
    </row>
    <row r="942" spans="1:27" s="74" customFormat="1">
      <c r="A942" s="75"/>
      <c r="B942" s="96"/>
      <c r="C942" s="548"/>
      <c r="D942" s="548"/>
      <c r="E942" s="177"/>
      <c r="F942" s="138" t="s">
        <v>187</v>
      </c>
      <c r="G942" s="177">
        <v>1</v>
      </c>
      <c r="H942" s="159">
        <v>0</v>
      </c>
      <c r="I942" s="149"/>
      <c r="J942" s="150"/>
      <c r="K942" s="178"/>
      <c r="L942" s="160"/>
      <c r="M942" s="178"/>
      <c r="N942" s="160"/>
      <c r="O942" s="150"/>
      <c r="P942" s="91"/>
      <c r="Q942" s="179">
        <v>1</v>
      </c>
      <c r="R942" s="161">
        <v>0</v>
      </c>
      <c r="S942" s="179">
        <v>1</v>
      </c>
      <c r="T942" s="161">
        <v>0</v>
      </c>
      <c r="U942" s="91"/>
      <c r="V942" s="155"/>
      <c r="W942" s="180">
        <v>1</v>
      </c>
      <c r="X942" s="162">
        <v>0</v>
      </c>
      <c r="Y942" s="180">
        <v>0</v>
      </c>
      <c r="Z942" s="162">
        <v>0</v>
      </c>
      <c r="AA942" s="92"/>
    </row>
    <row r="943" spans="1:27" s="74" customFormat="1">
      <c r="A943" s="75"/>
      <c r="B943" s="96"/>
      <c r="C943" s="549" t="s">
        <v>831</v>
      </c>
      <c r="D943" s="549" t="s">
        <v>1188</v>
      </c>
      <c r="E943" s="181"/>
      <c r="F943" s="139" t="s">
        <v>150</v>
      </c>
      <c r="G943" s="181">
        <v>5235</v>
      </c>
      <c r="H943" s="163">
        <v>564</v>
      </c>
      <c r="I943" s="149"/>
      <c r="J943" s="150"/>
      <c r="K943" s="165">
        <v>0</v>
      </c>
      <c r="L943" s="165">
        <v>172</v>
      </c>
      <c r="M943" s="167">
        <v>0</v>
      </c>
      <c r="N943" s="167">
        <v>156</v>
      </c>
      <c r="O943" s="150"/>
      <c r="P943" s="91"/>
      <c r="Q943" s="169">
        <v>551</v>
      </c>
      <c r="R943" s="169">
        <v>24</v>
      </c>
      <c r="S943" s="171">
        <v>462</v>
      </c>
      <c r="T943" s="171">
        <v>17</v>
      </c>
      <c r="U943" s="91"/>
      <c r="V943" s="155"/>
      <c r="W943" s="173">
        <v>2159</v>
      </c>
      <c r="X943" s="173">
        <v>97</v>
      </c>
      <c r="Y943" s="175">
        <v>2061</v>
      </c>
      <c r="Z943" s="175">
        <v>98</v>
      </c>
      <c r="AA943" s="92"/>
    </row>
    <row r="944" spans="1:27" s="74" customFormat="1">
      <c r="A944" s="75"/>
      <c r="B944" s="96"/>
      <c r="C944" s="549"/>
      <c r="D944" s="549"/>
      <c r="E944" s="181"/>
      <c r="F944" s="139" t="s">
        <v>376</v>
      </c>
      <c r="G944" s="181">
        <v>2.54</v>
      </c>
      <c r="H944" s="163">
        <v>0.04</v>
      </c>
      <c r="I944" s="149"/>
      <c r="J944" s="150"/>
      <c r="K944" s="165"/>
      <c r="L944" s="165"/>
      <c r="M944" s="167"/>
      <c r="N944" s="167"/>
      <c r="O944" s="150"/>
      <c r="P944" s="91"/>
      <c r="Q944" s="169">
        <v>3.01</v>
      </c>
      <c r="R944" s="169">
        <v>0.13</v>
      </c>
      <c r="S944" s="171">
        <v>3.08</v>
      </c>
      <c r="T944" s="171">
        <v>0.13</v>
      </c>
      <c r="U944" s="91"/>
      <c r="V944" s="155"/>
      <c r="W944" s="173">
        <v>2.35</v>
      </c>
      <c r="X944" s="173">
        <v>0.06</v>
      </c>
      <c r="Y944" s="175">
        <v>2.48</v>
      </c>
      <c r="Z944" s="175">
        <v>0.06</v>
      </c>
      <c r="AA944" s="158"/>
    </row>
    <row r="945" spans="1:27" s="74" customFormat="1">
      <c r="A945" s="75"/>
      <c r="B945" s="96"/>
      <c r="C945" s="549"/>
      <c r="D945" s="549"/>
      <c r="E945" s="181"/>
      <c r="F945" s="139" t="s">
        <v>186</v>
      </c>
      <c r="G945" s="181">
        <v>0</v>
      </c>
      <c r="H945" s="163">
        <v>18</v>
      </c>
      <c r="I945" s="149"/>
      <c r="J945" s="150"/>
      <c r="K945" s="165"/>
      <c r="L945" s="165"/>
      <c r="M945" s="167"/>
      <c r="N945" s="167"/>
      <c r="O945" s="150"/>
      <c r="P945" s="91"/>
      <c r="Q945" s="169">
        <v>0</v>
      </c>
      <c r="R945" s="169">
        <v>16</v>
      </c>
      <c r="S945" s="171">
        <v>0</v>
      </c>
      <c r="T945" s="171">
        <v>16</v>
      </c>
      <c r="U945" s="91"/>
      <c r="V945" s="155"/>
      <c r="W945" s="173">
        <v>0</v>
      </c>
      <c r="X945" s="173">
        <v>18</v>
      </c>
      <c r="Y945" s="175">
        <v>0</v>
      </c>
      <c r="Z945" s="175">
        <v>15</v>
      </c>
      <c r="AA945" s="92"/>
    </row>
    <row r="946" spans="1:27" s="74" customFormat="1">
      <c r="A946" s="75"/>
      <c r="B946" s="96"/>
      <c r="C946" s="549"/>
      <c r="D946" s="549"/>
      <c r="E946" s="181"/>
      <c r="F946" s="139" t="s">
        <v>187</v>
      </c>
      <c r="G946" s="181">
        <v>2</v>
      </c>
      <c r="H946" s="163">
        <v>0</v>
      </c>
      <c r="I946" s="149"/>
      <c r="J946" s="150"/>
      <c r="K946" s="165"/>
      <c r="L946" s="165"/>
      <c r="M946" s="167"/>
      <c r="N946" s="167"/>
      <c r="O946" s="150"/>
      <c r="P946" s="91"/>
      <c r="Q946" s="169">
        <v>2</v>
      </c>
      <c r="R946" s="169">
        <v>0</v>
      </c>
      <c r="S946" s="171">
        <v>2</v>
      </c>
      <c r="T946" s="171">
        <v>1</v>
      </c>
      <c r="U946" s="91"/>
      <c r="V946" s="155"/>
      <c r="W946" s="173">
        <v>1</v>
      </c>
      <c r="X946" s="173">
        <v>0</v>
      </c>
      <c r="Y946" s="175">
        <v>1</v>
      </c>
      <c r="Z946" s="175">
        <v>0</v>
      </c>
      <c r="AA946" s="92"/>
    </row>
    <row r="947" spans="1:27" s="74" customFormat="1">
      <c r="A947" s="75"/>
      <c r="B947" s="96"/>
      <c r="C947" s="548" t="s">
        <v>771</v>
      </c>
      <c r="D947" s="548" t="s">
        <v>772</v>
      </c>
      <c r="E947" s="177"/>
      <c r="F947" s="138" t="s">
        <v>150</v>
      </c>
      <c r="G947" s="177">
        <v>5199</v>
      </c>
      <c r="H947" s="159">
        <v>600</v>
      </c>
      <c r="I947" s="149"/>
      <c r="J947" s="150"/>
      <c r="K947" s="178">
        <v>0</v>
      </c>
      <c r="L947" s="160">
        <v>172</v>
      </c>
      <c r="M947" s="178">
        <v>0</v>
      </c>
      <c r="N947" s="160">
        <v>156</v>
      </c>
      <c r="O947" s="150"/>
      <c r="P947" s="91"/>
      <c r="Q947" s="179">
        <v>551</v>
      </c>
      <c r="R947" s="161">
        <v>24</v>
      </c>
      <c r="S947" s="179">
        <v>460</v>
      </c>
      <c r="T947" s="161">
        <v>19</v>
      </c>
      <c r="U947" s="91"/>
      <c r="V947" s="155"/>
      <c r="W947" s="180">
        <v>2145</v>
      </c>
      <c r="X947" s="162">
        <v>111</v>
      </c>
      <c r="Y947" s="180">
        <v>2043</v>
      </c>
      <c r="Z947" s="162">
        <v>116</v>
      </c>
      <c r="AA947" s="92"/>
    </row>
    <row r="948" spans="1:27" s="74" customFormat="1">
      <c r="A948" s="75"/>
      <c r="B948" s="96"/>
      <c r="C948" s="548"/>
      <c r="D948" s="548"/>
      <c r="E948" s="177"/>
      <c r="F948" s="138" t="s">
        <v>376</v>
      </c>
      <c r="G948" s="177">
        <v>10.32</v>
      </c>
      <c r="H948" s="159">
        <v>0.02</v>
      </c>
      <c r="I948" s="149"/>
      <c r="J948" s="150"/>
      <c r="K948" s="178"/>
      <c r="L948" s="160"/>
      <c r="M948" s="178"/>
      <c r="N948" s="160"/>
      <c r="O948" s="150"/>
      <c r="P948" s="91"/>
      <c r="Q948" s="179">
        <v>11.29</v>
      </c>
      <c r="R948" s="161">
        <v>0.06</v>
      </c>
      <c r="S948" s="179">
        <v>11.32</v>
      </c>
      <c r="T948" s="161">
        <v>0.06</v>
      </c>
      <c r="U948" s="91"/>
      <c r="V948" s="155"/>
      <c r="W948" s="180">
        <v>10.08</v>
      </c>
      <c r="X948" s="162">
        <v>0.02</v>
      </c>
      <c r="Y948" s="180">
        <v>10.09</v>
      </c>
      <c r="Z948" s="162">
        <v>0.02</v>
      </c>
      <c r="AA948" s="92"/>
    </row>
    <row r="949" spans="1:27" s="74" customFormat="1">
      <c r="A949" s="75"/>
      <c r="B949" s="96"/>
      <c r="C949" s="548"/>
      <c r="D949" s="548"/>
      <c r="E949" s="177"/>
      <c r="F949" s="138" t="s">
        <v>186</v>
      </c>
      <c r="G949" s="177">
        <v>0</v>
      </c>
      <c r="H949" s="159">
        <v>15.5</v>
      </c>
      <c r="I949" s="149"/>
      <c r="J949" s="150"/>
      <c r="K949" s="178"/>
      <c r="L949" s="160"/>
      <c r="M949" s="178"/>
      <c r="N949" s="160"/>
      <c r="O949" s="150"/>
      <c r="P949" s="91"/>
      <c r="Q949" s="179">
        <v>0</v>
      </c>
      <c r="R949" s="161">
        <v>15.5</v>
      </c>
      <c r="S949" s="179">
        <v>1.5</v>
      </c>
      <c r="T949" s="161">
        <v>15</v>
      </c>
      <c r="U949" s="91"/>
      <c r="V949" s="155"/>
      <c r="W949" s="180">
        <v>0</v>
      </c>
      <c r="X949" s="162">
        <v>13</v>
      </c>
      <c r="Y949" s="180">
        <v>0</v>
      </c>
      <c r="Z949" s="162">
        <v>14</v>
      </c>
      <c r="AA949" s="158"/>
    </row>
    <row r="950" spans="1:27" s="74" customFormat="1">
      <c r="A950" s="75"/>
      <c r="B950" s="96"/>
      <c r="C950" s="548"/>
      <c r="D950" s="548"/>
      <c r="E950" s="177"/>
      <c r="F950" s="138" t="s">
        <v>187</v>
      </c>
      <c r="G950" s="177">
        <v>10.25</v>
      </c>
      <c r="H950" s="159">
        <v>10</v>
      </c>
      <c r="I950" s="149"/>
      <c r="J950" s="150"/>
      <c r="K950" s="178"/>
      <c r="L950" s="160"/>
      <c r="M950" s="178"/>
      <c r="N950" s="160"/>
      <c r="O950" s="150"/>
      <c r="P950" s="91"/>
      <c r="Q950" s="179">
        <v>11</v>
      </c>
      <c r="R950" s="161">
        <v>11</v>
      </c>
      <c r="S950" s="179">
        <v>11</v>
      </c>
      <c r="T950" s="161">
        <v>11</v>
      </c>
      <c r="U950" s="91"/>
      <c r="V950" s="155"/>
      <c r="W950" s="180">
        <v>10</v>
      </c>
      <c r="X950" s="162">
        <v>10</v>
      </c>
      <c r="Y950" s="180">
        <v>10</v>
      </c>
      <c r="Z950" s="162">
        <v>10</v>
      </c>
      <c r="AA950" s="92"/>
    </row>
    <row r="951" spans="1:27" s="74" customFormat="1">
      <c r="A951" s="75"/>
      <c r="B951" s="96"/>
      <c r="C951" s="549" t="s">
        <v>773</v>
      </c>
      <c r="D951" s="549" t="s">
        <v>1211</v>
      </c>
      <c r="E951" s="181">
        <v>0</v>
      </c>
      <c r="F951" s="139" t="s">
        <v>149</v>
      </c>
      <c r="G951" s="181">
        <v>4055</v>
      </c>
      <c r="H951" s="164">
        <v>0.77875936239677357</v>
      </c>
      <c r="I951" s="149"/>
      <c r="J951" s="150"/>
      <c r="K951" s="165"/>
      <c r="L951" s="166"/>
      <c r="M951" s="167"/>
      <c r="N951" s="168"/>
      <c r="O951" s="150"/>
      <c r="P951" s="91"/>
      <c r="Q951" s="169">
        <v>185</v>
      </c>
      <c r="R951" s="170">
        <v>0.33759124087591241</v>
      </c>
      <c r="S951" s="171">
        <v>188</v>
      </c>
      <c r="T951" s="172">
        <v>0.40869565217391307</v>
      </c>
      <c r="U951" s="91"/>
      <c r="V951" s="155"/>
      <c r="W951" s="173">
        <v>1808</v>
      </c>
      <c r="X951" s="174">
        <v>0.84249767008387688</v>
      </c>
      <c r="Y951" s="175">
        <v>1874</v>
      </c>
      <c r="Z951" s="176">
        <v>0.91459248413860417</v>
      </c>
      <c r="AA951" s="92"/>
    </row>
    <row r="952" spans="1:27" s="74" customFormat="1">
      <c r="A952" s="75"/>
      <c r="B952" s="96"/>
      <c r="C952" s="549"/>
      <c r="D952" s="549"/>
      <c r="E952" s="181">
        <v>1</v>
      </c>
      <c r="F952" s="139" t="s">
        <v>774</v>
      </c>
      <c r="G952" s="181">
        <v>614</v>
      </c>
      <c r="H952" s="164">
        <v>0.11791818705588632</v>
      </c>
      <c r="I952" s="149"/>
      <c r="J952" s="150"/>
      <c r="K952" s="165">
        <v>1</v>
      </c>
      <c r="L952" s="166">
        <v>1</v>
      </c>
      <c r="M952" s="167">
        <v>1</v>
      </c>
      <c r="N952" s="168">
        <v>1</v>
      </c>
      <c r="O952" s="150"/>
      <c r="P952" s="91"/>
      <c r="Q952" s="169">
        <v>240</v>
      </c>
      <c r="R952" s="170">
        <v>0.43795620437956201</v>
      </c>
      <c r="S952" s="171">
        <v>188</v>
      </c>
      <c r="T952" s="172">
        <v>0.40869565217391307</v>
      </c>
      <c r="U952" s="91"/>
      <c r="V952" s="155"/>
      <c r="W952" s="173">
        <v>110</v>
      </c>
      <c r="X952" s="174">
        <v>5.125815470643056E-2</v>
      </c>
      <c r="Y952" s="175">
        <v>72</v>
      </c>
      <c r="Z952" s="176">
        <v>3.5139092240117131E-2</v>
      </c>
      <c r="AA952" s="158"/>
    </row>
    <row r="953" spans="1:27" s="74" customFormat="1" ht="24">
      <c r="A953" s="75"/>
      <c r="B953" s="96"/>
      <c r="C953" s="549"/>
      <c r="D953" s="549"/>
      <c r="E953" s="181">
        <v>2</v>
      </c>
      <c r="F953" s="139" t="s">
        <v>775</v>
      </c>
      <c r="G953" s="181">
        <v>255</v>
      </c>
      <c r="H953" s="164">
        <v>4.8972536969464187E-2</v>
      </c>
      <c r="I953" s="149"/>
      <c r="J953" s="150"/>
      <c r="K953" s="165"/>
      <c r="L953" s="166"/>
      <c r="M953" s="167"/>
      <c r="N953" s="168"/>
      <c r="O953" s="150"/>
      <c r="P953" s="91"/>
      <c r="Q953" s="169">
        <v>80</v>
      </c>
      <c r="R953" s="170">
        <v>0.145985401459854</v>
      </c>
      <c r="S953" s="171">
        <v>47</v>
      </c>
      <c r="T953" s="172">
        <v>0.10217391304347827</v>
      </c>
      <c r="U953" s="91"/>
      <c r="V953" s="155"/>
      <c r="W953" s="173">
        <v>94</v>
      </c>
      <c r="X953" s="174">
        <v>4.3802423112767934E-2</v>
      </c>
      <c r="Y953" s="175">
        <v>34</v>
      </c>
      <c r="Z953" s="176">
        <v>1.6593460224499756E-2</v>
      </c>
      <c r="AA953" s="92"/>
    </row>
    <row r="954" spans="1:27" s="74" customFormat="1">
      <c r="A954" s="75"/>
      <c r="B954" s="96"/>
      <c r="C954" s="549"/>
      <c r="D954" s="549"/>
      <c r="E954" s="181">
        <v>3</v>
      </c>
      <c r="F954" s="139" t="s">
        <v>776</v>
      </c>
      <c r="G954" s="181">
        <v>283</v>
      </c>
      <c r="H954" s="164">
        <v>5.4349913577875941E-2</v>
      </c>
      <c r="I954" s="149"/>
      <c r="J954" s="150"/>
      <c r="K954" s="165"/>
      <c r="L954" s="166"/>
      <c r="M954" s="167"/>
      <c r="N954" s="168"/>
      <c r="O954" s="150"/>
      <c r="P954" s="91"/>
      <c r="Q954" s="169">
        <v>43</v>
      </c>
      <c r="R954" s="170">
        <v>7.8467153284671534E-2</v>
      </c>
      <c r="S954" s="171">
        <v>37</v>
      </c>
      <c r="T954" s="172">
        <v>8.0434782608695646E-2</v>
      </c>
      <c r="U954" s="91"/>
      <c r="V954" s="155"/>
      <c r="W954" s="173">
        <v>134</v>
      </c>
      <c r="X954" s="174">
        <v>6.2441752096924513E-2</v>
      </c>
      <c r="Y954" s="175">
        <v>69</v>
      </c>
      <c r="Z954" s="176">
        <v>3.3674963396778917E-2</v>
      </c>
      <c r="AA954" s="92"/>
    </row>
    <row r="955" spans="1:27" s="74" customFormat="1">
      <c r="A955" s="75"/>
      <c r="B955" s="96"/>
      <c r="C955" s="549"/>
      <c r="D955" s="549"/>
      <c r="E955" s="181"/>
      <c r="F955" s="139" t="s">
        <v>150</v>
      </c>
      <c r="G955" s="181">
        <v>5207</v>
      </c>
      <c r="H955" s="163">
        <v>592</v>
      </c>
      <c r="I955" s="149"/>
      <c r="J955" s="150"/>
      <c r="K955" s="165">
        <v>1</v>
      </c>
      <c r="L955" s="165">
        <v>171</v>
      </c>
      <c r="M955" s="167">
        <v>1</v>
      </c>
      <c r="N955" s="167">
        <v>155</v>
      </c>
      <c r="O955" s="150"/>
      <c r="P955" s="91"/>
      <c r="Q955" s="169">
        <v>548</v>
      </c>
      <c r="R955" s="169">
        <v>27</v>
      </c>
      <c r="S955" s="171">
        <v>460</v>
      </c>
      <c r="T955" s="171">
        <v>19</v>
      </c>
      <c r="U955" s="91"/>
      <c r="V955" s="155"/>
      <c r="W955" s="173">
        <v>2146</v>
      </c>
      <c r="X955" s="173">
        <v>110</v>
      </c>
      <c r="Y955" s="175">
        <v>2049</v>
      </c>
      <c r="Z955" s="175">
        <v>110</v>
      </c>
      <c r="AA955" s="158"/>
    </row>
    <row r="956" spans="1:27" s="74" customFormat="1">
      <c r="A956" s="75"/>
      <c r="B956" s="96"/>
      <c r="C956" s="548" t="s">
        <v>777</v>
      </c>
      <c r="D956" s="548" t="s">
        <v>1212</v>
      </c>
      <c r="E956" s="177">
        <v>1</v>
      </c>
      <c r="F956" s="138" t="s">
        <v>148</v>
      </c>
      <c r="G956" s="177">
        <v>137</v>
      </c>
      <c r="H956" s="148">
        <v>0.12386980108499096</v>
      </c>
      <c r="I956" s="149"/>
      <c r="J956" s="150"/>
      <c r="K956" s="178"/>
      <c r="L956" s="152"/>
      <c r="M956" s="178"/>
      <c r="N956" s="152"/>
      <c r="O956" s="150"/>
      <c r="P956" s="91"/>
      <c r="Q956" s="179">
        <v>9</v>
      </c>
      <c r="R956" s="154">
        <v>2.6086956521739132E-2</v>
      </c>
      <c r="S956" s="179">
        <v>14</v>
      </c>
      <c r="T956" s="154">
        <v>5.4263565891472874E-2</v>
      </c>
      <c r="U956" s="91"/>
      <c r="V956" s="155"/>
      <c r="W956" s="180">
        <v>72</v>
      </c>
      <c r="X956" s="157">
        <v>0.2168674698795181</v>
      </c>
      <c r="Y956" s="180">
        <v>42</v>
      </c>
      <c r="Z956" s="157">
        <v>0.24705882352941178</v>
      </c>
      <c r="AA956" s="92"/>
    </row>
    <row r="957" spans="1:27" s="74" customFormat="1">
      <c r="A957" s="75"/>
      <c r="B957" s="96"/>
      <c r="C957" s="548"/>
      <c r="D957" s="548"/>
      <c r="E957" s="177">
        <v>2</v>
      </c>
      <c r="F957" s="138" t="s">
        <v>149</v>
      </c>
      <c r="G957" s="177">
        <v>969</v>
      </c>
      <c r="H957" s="148">
        <v>0.87613019891500898</v>
      </c>
      <c r="I957" s="149"/>
      <c r="J957" s="150"/>
      <c r="K957" s="178">
        <v>1</v>
      </c>
      <c r="L957" s="152">
        <v>1</v>
      </c>
      <c r="M957" s="178"/>
      <c r="N957" s="152"/>
      <c r="O957" s="150"/>
      <c r="P957" s="91"/>
      <c r="Q957" s="179">
        <v>336</v>
      </c>
      <c r="R957" s="154">
        <v>0.97391304347826091</v>
      </c>
      <c r="S957" s="179">
        <v>244</v>
      </c>
      <c r="T957" s="154">
        <v>0.94573643410852726</v>
      </c>
      <c r="U957" s="91"/>
      <c r="V957" s="155"/>
      <c r="W957" s="180">
        <v>260</v>
      </c>
      <c r="X957" s="157">
        <v>0.7831325301204819</v>
      </c>
      <c r="Y957" s="180">
        <v>128</v>
      </c>
      <c r="Z957" s="157">
        <v>0.75294117647058822</v>
      </c>
      <c r="AA957" s="92"/>
    </row>
    <row r="958" spans="1:27" s="74" customFormat="1">
      <c r="A958" s="75"/>
      <c r="B958" s="96"/>
      <c r="C958" s="548"/>
      <c r="D958" s="548"/>
      <c r="E958" s="177"/>
      <c r="F958" s="138" t="s">
        <v>150</v>
      </c>
      <c r="G958" s="177">
        <v>1106</v>
      </c>
      <c r="H958" s="159">
        <v>4693</v>
      </c>
      <c r="I958" s="149"/>
      <c r="J958" s="150"/>
      <c r="K958" s="178">
        <v>1</v>
      </c>
      <c r="L958" s="160">
        <v>171</v>
      </c>
      <c r="M958" s="178">
        <v>0</v>
      </c>
      <c r="N958" s="160">
        <v>156</v>
      </c>
      <c r="O958" s="150"/>
      <c r="P958" s="91"/>
      <c r="Q958" s="179">
        <v>345</v>
      </c>
      <c r="R958" s="161">
        <v>230</v>
      </c>
      <c r="S958" s="179">
        <v>258</v>
      </c>
      <c r="T958" s="161">
        <v>221</v>
      </c>
      <c r="U958" s="91"/>
      <c r="V958" s="155"/>
      <c r="W958" s="180">
        <v>332</v>
      </c>
      <c r="X958" s="162">
        <v>1924</v>
      </c>
      <c r="Y958" s="180">
        <v>170</v>
      </c>
      <c r="Z958" s="162">
        <v>1989</v>
      </c>
      <c r="AA958" s="158"/>
    </row>
    <row r="959" spans="1:27" s="74" customFormat="1">
      <c r="A959" s="75"/>
      <c r="B959" s="96"/>
      <c r="C959" s="549" t="s">
        <v>778</v>
      </c>
      <c r="D959" s="549" t="s">
        <v>779</v>
      </c>
      <c r="E959" s="181">
        <v>0</v>
      </c>
      <c r="F959" s="139" t="s">
        <v>149</v>
      </c>
      <c r="G959" s="181">
        <v>4800</v>
      </c>
      <c r="H959" s="164">
        <v>0.92360977487011742</v>
      </c>
      <c r="I959" s="149"/>
      <c r="J959" s="150"/>
      <c r="K959" s="165">
        <v>1</v>
      </c>
      <c r="L959" s="166">
        <v>1</v>
      </c>
      <c r="M959" s="167">
        <v>1</v>
      </c>
      <c r="N959" s="168">
        <v>1</v>
      </c>
      <c r="O959" s="150"/>
      <c r="P959" s="91"/>
      <c r="Q959" s="169">
        <v>536</v>
      </c>
      <c r="R959" s="170">
        <v>0.97632058287795986</v>
      </c>
      <c r="S959" s="171">
        <v>448</v>
      </c>
      <c r="T959" s="172">
        <v>0.97816593886462888</v>
      </c>
      <c r="U959" s="91"/>
      <c r="V959" s="155"/>
      <c r="W959" s="173">
        <v>1946</v>
      </c>
      <c r="X959" s="174">
        <v>0.90849673202614378</v>
      </c>
      <c r="Y959" s="175">
        <v>1866</v>
      </c>
      <c r="Z959" s="176">
        <v>0.91291585127201558</v>
      </c>
      <c r="AA959" s="92"/>
    </row>
    <row r="960" spans="1:27" s="74" customFormat="1">
      <c r="A960" s="75"/>
      <c r="B960" s="96"/>
      <c r="C960" s="549"/>
      <c r="D960" s="549"/>
      <c r="E960" s="181">
        <v>1</v>
      </c>
      <c r="F960" s="139" t="s">
        <v>780</v>
      </c>
      <c r="G960" s="181">
        <v>9</v>
      </c>
      <c r="H960" s="164">
        <v>1.7317683278814699E-3</v>
      </c>
      <c r="I960" s="149"/>
      <c r="J960" s="150"/>
      <c r="K960" s="165"/>
      <c r="L960" s="166"/>
      <c r="M960" s="167"/>
      <c r="N960" s="168"/>
      <c r="O960" s="150"/>
      <c r="P960" s="91"/>
      <c r="Q960" s="169">
        <v>1</v>
      </c>
      <c r="R960" s="170">
        <v>1.8214936247723133E-3</v>
      </c>
      <c r="S960" s="171">
        <v>1</v>
      </c>
      <c r="T960" s="172">
        <v>2.1834061135371178E-3</v>
      </c>
      <c r="U960" s="91"/>
      <c r="V960" s="155"/>
      <c r="W960" s="173">
        <v>3</v>
      </c>
      <c r="X960" s="174">
        <v>1.4005602240896359E-3</v>
      </c>
      <c r="Y960" s="175">
        <v>4</v>
      </c>
      <c r="Z960" s="176">
        <v>1.9569471624266144E-3</v>
      </c>
      <c r="AA960" s="92"/>
    </row>
    <row r="961" spans="1:27" s="74" customFormat="1" ht="24">
      <c r="A961" s="75"/>
      <c r="B961" s="96"/>
      <c r="C961" s="549"/>
      <c r="D961" s="549"/>
      <c r="E961" s="181">
        <v>2</v>
      </c>
      <c r="F961" s="139" t="s">
        <v>781</v>
      </c>
      <c r="G961" s="181">
        <v>86</v>
      </c>
      <c r="H961" s="164">
        <v>1.6548008466422938E-2</v>
      </c>
      <c r="I961" s="149"/>
      <c r="J961" s="150"/>
      <c r="K961" s="165"/>
      <c r="L961" s="166"/>
      <c r="M961" s="167"/>
      <c r="N961" s="168"/>
      <c r="O961" s="150"/>
      <c r="P961" s="91"/>
      <c r="Q961" s="169">
        <v>4</v>
      </c>
      <c r="R961" s="170">
        <v>7.2859744990892532E-3</v>
      </c>
      <c r="S961" s="171">
        <v>2</v>
      </c>
      <c r="T961" s="172">
        <v>4.3668122270742356E-3</v>
      </c>
      <c r="U961" s="91"/>
      <c r="V961" s="155"/>
      <c r="W961" s="173">
        <v>37</v>
      </c>
      <c r="X961" s="174">
        <v>1.727357609710551E-2</v>
      </c>
      <c r="Y961" s="175">
        <v>43</v>
      </c>
      <c r="Z961" s="176">
        <v>2.1037181996086105E-2</v>
      </c>
      <c r="AA961" s="158"/>
    </row>
    <row r="962" spans="1:27" s="74" customFormat="1">
      <c r="A962" s="75"/>
      <c r="B962" s="96"/>
      <c r="C962" s="549"/>
      <c r="D962" s="549"/>
      <c r="E962" s="181">
        <v>3</v>
      </c>
      <c r="F962" s="139" t="s">
        <v>782</v>
      </c>
      <c r="G962" s="181">
        <v>302</v>
      </c>
      <c r="H962" s="164">
        <v>5.811044833557822E-2</v>
      </c>
      <c r="I962" s="149"/>
      <c r="J962" s="150"/>
      <c r="K962" s="165"/>
      <c r="L962" s="166"/>
      <c r="M962" s="167"/>
      <c r="N962" s="168"/>
      <c r="O962" s="150"/>
      <c r="P962" s="91"/>
      <c r="Q962" s="169">
        <v>8</v>
      </c>
      <c r="R962" s="170">
        <v>1.4571948998178506E-2</v>
      </c>
      <c r="S962" s="171">
        <v>7</v>
      </c>
      <c r="T962" s="172">
        <v>1.5283842794759826E-2</v>
      </c>
      <c r="U962" s="91"/>
      <c r="V962" s="155"/>
      <c r="W962" s="173">
        <v>156</v>
      </c>
      <c r="X962" s="174">
        <v>7.2829131652661069E-2</v>
      </c>
      <c r="Y962" s="175">
        <v>131</v>
      </c>
      <c r="Z962" s="176">
        <v>6.4090019569471621E-2</v>
      </c>
      <c r="AA962" s="92"/>
    </row>
    <row r="963" spans="1:27" s="74" customFormat="1">
      <c r="A963" s="75"/>
      <c r="B963" s="96"/>
      <c r="C963" s="549"/>
      <c r="D963" s="549"/>
      <c r="E963" s="181"/>
      <c r="F963" s="139" t="s">
        <v>150</v>
      </c>
      <c r="G963" s="181">
        <v>5197</v>
      </c>
      <c r="H963" s="163">
        <v>602</v>
      </c>
      <c r="I963" s="149"/>
      <c r="J963" s="150"/>
      <c r="K963" s="165">
        <v>1</v>
      </c>
      <c r="L963" s="165">
        <v>171</v>
      </c>
      <c r="M963" s="167">
        <v>1</v>
      </c>
      <c r="N963" s="167">
        <v>155</v>
      </c>
      <c r="O963" s="150"/>
      <c r="P963" s="91"/>
      <c r="Q963" s="169">
        <v>549</v>
      </c>
      <c r="R963" s="169">
        <v>26</v>
      </c>
      <c r="S963" s="171">
        <v>458</v>
      </c>
      <c r="T963" s="171">
        <v>21</v>
      </c>
      <c r="U963" s="91"/>
      <c r="V963" s="155"/>
      <c r="W963" s="173">
        <v>2142</v>
      </c>
      <c r="X963" s="173">
        <v>114</v>
      </c>
      <c r="Y963" s="175">
        <v>2044</v>
      </c>
      <c r="Z963" s="175">
        <v>115</v>
      </c>
      <c r="AA963" s="92"/>
    </row>
    <row r="964" spans="1:27" s="74" customFormat="1">
      <c r="A964" s="75"/>
      <c r="B964" s="96"/>
      <c r="C964" s="548" t="s">
        <v>783</v>
      </c>
      <c r="D964" s="548" t="s">
        <v>784</v>
      </c>
      <c r="E964" s="177">
        <v>0</v>
      </c>
      <c r="F964" s="138" t="s">
        <v>149</v>
      </c>
      <c r="G964" s="177">
        <v>4913</v>
      </c>
      <c r="H964" s="148">
        <v>0.9439000960614794</v>
      </c>
      <c r="I964" s="149"/>
      <c r="J964" s="150"/>
      <c r="K964" s="178">
        <v>1</v>
      </c>
      <c r="L964" s="152">
        <v>1</v>
      </c>
      <c r="M964" s="178">
        <v>1</v>
      </c>
      <c r="N964" s="152">
        <v>1</v>
      </c>
      <c r="O964" s="150"/>
      <c r="P964" s="91"/>
      <c r="Q964" s="179">
        <v>514</v>
      </c>
      <c r="R964" s="154">
        <v>0.93795620437956206</v>
      </c>
      <c r="S964" s="179">
        <v>439</v>
      </c>
      <c r="T964" s="154">
        <v>0.95851528384279472</v>
      </c>
      <c r="U964" s="91"/>
      <c r="V964" s="155"/>
      <c r="W964" s="180">
        <v>1966</v>
      </c>
      <c r="X964" s="157">
        <v>0.91441860465116276</v>
      </c>
      <c r="Y964" s="180">
        <v>1990</v>
      </c>
      <c r="Z964" s="157">
        <v>0.97310513447432767</v>
      </c>
      <c r="AA964" s="158"/>
    </row>
    <row r="965" spans="1:27" s="74" customFormat="1">
      <c r="A965" s="75"/>
      <c r="B965" s="96"/>
      <c r="C965" s="548"/>
      <c r="D965" s="548"/>
      <c r="E965" s="177">
        <v>1</v>
      </c>
      <c r="F965" s="138" t="s">
        <v>785</v>
      </c>
      <c r="G965" s="177">
        <v>5</v>
      </c>
      <c r="H965" s="148">
        <v>9.6061479346781938E-4</v>
      </c>
      <c r="I965" s="149"/>
      <c r="J965" s="150"/>
      <c r="K965" s="178"/>
      <c r="L965" s="152"/>
      <c r="M965" s="178"/>
      <c r="N965" s="152"/>
      <c r="O965" s="150"/>
      <c r="P965" s="91"/>
      <c r="Q965" s="179"/>
      <c r="R965" s="154"/>
      <c r="S965" s="179"/>
      <c r="T965" s="154"/>
      <c r="U965" s="91"/>
      <c r="V965" s="155"/>
      <c r="W965" s="180">
        <v>4</v>
      </c>
      <c r="X965" s="157">
        <v>1.8604651162790697E-3</v>
      </c>
      <c r="Y965" s="180">
        <v>1</v>
      </c>
      <c r="Z965" s="157">
        <v>4.88997555012225E-4</v>
      </c>
      <c r="AA965" s="92"/>
    </row>
    <row r="966" spans="1:27" s="74" customFormat="1" ht="24">
      <c r="A966" s="75"/>
      <c r="B966" s="96"/>
      <c r="C966" s="548"/>
      <c r="D966" s="548"/>
      <c r="E966" s="177">
        <v>2</v>
      </c>
      <c r="F966" s="138" t="s">
        <v>775</v>
      </c>
      <c r="G966" s="177">
        <v>69</v>
      </c>
      <c r="H966" s="148">
        <v>1.325648414985591E-2</v>
      </c>
      <c r="I966" s="149"/>
      <c r="J966" s="150"/>
      <c r="K966" s="178"/>
      <c r="L966" s="152"/>
      <c r="M966" s="178"/>
      <c r="N966" s="152"/>
      <c r="O966" s="150"/>
      <c r="P966" s="91"/>
      <c r="Q966" s="179">
        <v>6</v>
      </c>
      <c r="R966" s="154">
        <v>1.0948905109489052E-2</v>
      </c>
      <c r="S966" s="179">
        <v>2</v>
      </c>
      <c r="T966" s="154">
        <v>4.3668122270742356E-3</v>
      </c>
      <c r="U966" s="91"/>
      <c r="V966" s="155"/>
      <c r="W966" s="180">
        <v>50</v>
      </c>
      <c r="X966" s="157">
        <v>2.3255813953488372E-2</v>
      </c>
      <c r="Y966" s="180">
        <v>11</v>
      </c>
      <c r="Z966" s="157">
        <v>5.3789731051344745E-3</v>
      </c>
      <c r="AA966" s="92"/>
    </row>
    <row r="967" spans="1:27" s="74" customFormat="1">
      <c r="A967" s="75"/>
      <c r="B967" s="96"/>
      <c r="C967" s="548"/>
      <c r="D967" s="548"/>
      <c r="E967" s="177">
        <v>3</v>
      </c>
      <c r="F967" s="138" t="s">
        <v>776</v>
      </c>
      <c r="G967" s="177">
        <v>218</v>
      </c>
      <c r="H967" s="148">
        <v>4.1882804995196928E-2</v>
      </c>
      <c r="I967" s="149"/>
      <c r="J967" s="150"/>
      <c r="K967" s="178"/>
      <c r="L967" s="152"/>
      <c r="M967" s="178"/>
      <c r="N967" s="152"/>
      <c r="O967" s="150"/>
      <c r="P967" s="91"/>
      <c r="Q967" s="179">
        <v>28</v>
      </c>
      <c r="R967" s="154">
        <v>5.1094890510948898E-2</v>
      </c>
      <c r="S967" s="179">
        <v>17</v>
      </c>
      <c r="T967" s="154">
        <v>3.7117903930131008E-2</v>
      </c>
      <c r="U967" s="91"/>
      <c r="V967" s="155"/>
      <c r="W967" s="180">
        <v>130</v>
      </c>
      <c r="X967" s="157">
        <v>6.0465116279069767E-2</v>
      </c>
      <c r="Y967" s="180">
        <v>43</v>
      </c>
      <c r="Z967" s="157">
        <v>2.1026894865525673E-2</v>
      </c>
      <c r="AA967" s="158"/>
    </row>
    <row r="968" spans="1:27" s="74" customFormat="1">
      <c r="A968" s="75"/>
      <c r="B968" s="96"/>
      <c r="C968" s="548"/>
      <c r="D968" s="548"/>
      <c r="E968" s="177"/>
      <c r="F968" s="138" t="s">
        <v>150</v>
      </c>
      <c r="G968" s="177">
        <v>5205</v>
      </c>
      <c r="H968" s="159">
        <v>594</v>
      </c>
      <c r="I968" s="149"/>
      <c r="J968" s="150"/>
      <c r="K968" s="178">
        <v>1</v>
      </c>
      <c r="L968" s="160">
        <v>171</v>
      </c>
      <c r="M968" s="178">
        <v>1</v>
      </c>
      <c r="N968" s="160">
        <v>155</v>
      </c>
      <c r="O968" s="150"/>
      <c r="P968" s="91"/>
      <c r="Q968" s="179">
        <v>548</v>
      </c>
      <c r="R968" s="161">
        <v>27</v>
      </c>
      <c r="S968" s="179">
        <v>458</v>
      </c>
      <c r="T968" s="161">
        <v>21</v>
      </c>
      <c r="U968" s="91"/>
      <c r="V968" s="155"/>
      <c r="W968" s="180">
        <v>2150</v>
      </c>
      <c r="X968" s="162">
        <v>106</v>
      </c>
      <c r="Y968" s="180">
        <v>2045</v>
      </c>
      <c r="Z968" s="162">
        <v>114</v>
      </c>
      <c r="AA968" s="92"/>
    </row>
    <row r="969" spans="1:27" s="74" customFormat="1">
      <c r="A969" s="75"/>
      <c r="B969" s="96"/>
      <c r="C969" s="549" t="s">
        <v>786</v>
      </c>
      <c r="D969" s="549" t="s">
        <v>787</v>
      </c>
      <c r="E969" s="181">
        <v>0</v>
      </c>
      <c r="F969" s="139" t="s">
        <v>149</v>
      </c>
      <c r="G969" s="181">
        <v>4274</v>
      </c>
      <c r="H969" s="164">
        <v>0.82003069838833453</v>
      </c>
      <c r="I969" s="149"/>
      <c r="J969" s="150"/>
      <c r="K969" s="165"/>
      <c r="L969" s="166"/>
      <c r="M969" s="167">
        <v>1</v>
      </c>
      <c r="N969" s="168">
        <v>1</v>
      </c>
      <c r="O969" s="150"/>
      <c r="P969" s="91"/>
      <c r="Q969" s="169">
        <v>465</v>
      </c>
      <c r="R969" s="170">
        <v>0.84699453551912574</v>
      </c>
      <c r="S969" s="171">
        <v>390</v>
      </c>
      <c r="T969" s="172">
        <v>0.84967320261437917</v>
      </c>
      <c r="U969" s="91"/>
      <c r="V969" s="155"/>
      <c r="W969" s="173">
        <v>1718</v>
      </c>
      <c r="X969" s="174">
        <v>0.79832713754646834</v>
      </c>
      <c r="Y969" s="175">
        <v>1698</v>
      </c>
      <c r="Z969" s="176">
        <v>0.8291015625</v>
      </c>
      <c r="AA969" s="92"/>
    </row>
    <row r="970" spans="1:27" s="74" customFormat="1">
      <c r="A970" s="75"/>
      <c r="B970" s="96"/>
      <c r="C970" s="549"/>
      <c r="D970" s="549"/>
      <c r="E970" s="181">
        <v>1</v>
      </c>
      <c r="F970" s="139" t="s">
        <v>785</v>
      </c>
      <c r="G970" s="181">
        <v>184</v>
      </c>
      <c r="H970" s="164">
        <v>3.5303146584804296E-2</v>
      </c>
      <c r="I970" s="149"/>
      <c r="J970" s="150"/>
      <c r="K970" s="165"/>
      <c r="L970" s="166"/>
      <c r="M970" s="167"/>
      <c r="N970" s="168"/>
      <c r="O970" s="150"/>
      <c r="P970" s="91"/>
      <c r="Q970" s="169">
        <v>15</v>
      </c>
      <c r="R970" s="170">
        <v>2.7322404371584699E-2</v>
      </c>
      <c r="S970" s="171">
        <v>10</v>
      </c>
      <c r="T970" s="172">
        <v>2.178649237472767E-2</v>
      </c>
      <c r="U970" s="91"/>
      <c r="V970" s="155"/>
      <c r="W970" s="173">
        <v>89</v>
      </c>
      <c r="X970" s="174">
        <v>4.1356877323420076E-2</v>
      </c>
      <c r="Y970" s="175">
        <v>70</v>
      </c>
      <c r="Z970" s="176">
        <v>3.41796875E-2</v>
      </c>
      <c r="AA970" s="158"/>
    </row>
    <row r="971" spans="1:27" s="74" customFormat="1" ht="24">
      <c r="A971" s="75"/>
      <c r="B971" s="96"/>
      <c r="C971" s="549"/>
      <c r="D971" s="549"/>
      <c r="E971" s="181">
        <v>2</v>
      </c>
      <c r="F971" s="139" t="s">
        <v>775</v>
      </c>
      <c r="G971" s="181">
        <v>374</v>
      </c>
      <c r="H971" s="164">
        <v>7.1757482732156555E-2</v>
      </c>
      <c r="I971" s="149"/>
      <c r="J971" s="150"/>
      <c r="K971" s="165">
        <v>1</v>
      </c>
      <c r="L971" s="166">
        <v>1</v>
      </c>
      <c r="M971" s="167"/>
      <c r="N971" s="168"/>
      <c r="O971" s="150"/>
      <c r="P971" s="91"/>
      <c r="Q971" s="169">
        <v>28</v>
      </c>
      <c r="R971" s="170">
        <v>5.1001821493624776E-2</v>
      </c>
      <c r="S971" s="171">
        <v>27</v>
      </c>
      <c r="T971" s="172">
        <v>5.8823529411764712E-2</v>
      </c>
      <c r="U971" s="91"/>
      <c r="V971" s="155"/>
      <c r="W971" s="173">
        <v>187</v>
      </c>
      <c r="X971" s="174">
        <v>8.6895910780669147E-2</v>
      </c>
      <c r="Y971" s="175">
        <v>131</v>
      </c>
      <c r="Z971" s="176">
        <v>6.396484375E-2</v>
      </c>
      <c r="AA971" s="92"/>
    </row>
    <row r="972" spans="1:27" s="74" customFormat="1">
      <c r="A972" s="75"/>
      <c r="B972" s="96"/>
      <c r="C972" s="549"/>
      <c r="D972" s="549"/>
      <c r="E972" s="181">
        <v>3</v>
      </c>
      <c r="F972" s="139" t="s">
        <v>776</v>
      </c>
      <c r="G972" s="181">
        <v>380</v>
      </c>
      <c r="H972" s="164">
        <v>7.2908672294704518E-2</v>
      </c>
      <c r="I972" s="149"/>
      <c r="J972" s="150"/>
      <c r="K972" s="165"/>
      <c r="L972" s="166"/>
      <c r="M972" s="167"/>
      <c r="N972" s="168"/>
      <c r="O972" s="150"/>
      <c r="P972" s="91"/>
      <c r="Q972" s="169">
        <v>41</v>
      </c>
      <c r="R972" s="170">
        <v>7.4681238615664836E-2</v>
      </c>
      <c r="S972" s="171">
        <v>32</v>
      </c>
      <c r="T972" s="172">
        <v>6.9716775599128547E-2</v>
      </c>
      <c r="U972" s="91"/>
      <c r="V972" s="155"/>
      <c r="W972" s="173">
        <v>158</v>
      </c>
      <c r="X972" s="174">
        <v>7.342007434944238E-2</v>
      </c>
      <c r="Y972" s="175">
        <v>149</v>
      </c>
      <c r="Z972" s="176">
        <v>7.275390625E-2</v>
      </c>
      <c r="AA972" s="92"/>
    </row>
    <row r="973" spans="1:27" s="74" customFormat="1">
      <c r="A973" s="75"/>
      <c r="B973" s="96"/>
      <c r="C973" s="549"/>
      <c r="D973" s="549"/>
      <c r="E973" s="181"/>
      <c r="F973" s="139" t="s">
        <v>150</v>
      </c>
      <c r="G973" s="181">
        <v>5212</v>
      </c>
      <c r="H973" s="163">
        <v>587</v>
      </c>
      <c r="I973" s="149"/>
      <c r="J973" s="150"/>
      <c r="K973" s="165">
        <v>1</v>
      </c>
      <c r="L973" s="165">
        <v>171</v>
      </c>
      <c r="M973" s="167">
        <v>1</v>
      </c>
      <c r="N973" s="167">
        <v>155</v>
      </c>
      <c r="O973" s="150"/>
      <c r="P973" s="91"/>
      <c r="Q973" s="169">
        <v>549</v>
      </c>
      <c r="R973" s="169">
        <v>26</v>
      </c>
      <c r="S973" s="171">
        <v>459</v>
      </c>
      <c r="T973" s="171">
        <v>20</v>
      </c>
      <c r="U973" s="91"/>
      <c r="V973" s="155"/>
      <c r="W973" s="173">
        <v>2152</v>
      </c>
      <c r="X973" s="173">
        <v>104</v>
      </c>
      <c r="Y973" s="175">
        <v>2048</v>
      </c>
      <c r="Z973" s="175">
        <v>111</v>
      </c>
      <c r="AA973" s="158"/>
    </row>
    <row r="974" spans="1:27" s="74" customFormat="1">
      <c r="A974" s="75"/>
      <c r="B974" s="96"/>
      <c r="C974" s="548" t="s">
        <v>858</v>
      </c>
      <c r="D974" s="548" t="s">
        <v>1189</v>
      </c>
      <c r="E974" s="177"/>
      <c r="F974" s="389" t="s">
        <v>150</v>
      </c>
      <c r="G974" s="177">
        <v>5122</v>
      </c>
      <c r="H974" s="159">
        <v>677</v>
      </c>
      <c r="I974" s="149"/>
      <c r="J974" s="150"/>
      <c r="K974" s="178">
        <v>0</v>
      </c>
      <c r="L974" s="160">
        <v>172</v>
      </c>
      <c r="M974" s="178">
        <v>0</v>
      </c>
      <c r="N974" s="160">
        <v>156</v>
      </c>
      <c r="O974" s="150"/>
      <c r="P974" s="91"/>
      <c r="Q974" s="179">
        <v>542</v>
      </c>
      <c r="R974" s="161">
        <v>33</v>
      </c>
      <c r="S974" s="179">
        <v>453</v>
      </c>
      <c r="T974" s="161">
        <v>26</v>
      </c>
      <c r="U974" s="91"/>
      <c r="V974" s="155"/>
      <c r="W974" s="180">
        <v>2108</v>
      </c>
      <c r="X974" s="162">
        <v>148</v>
      </c>
      <c r="Y974" s="180">
        <v>2017</v>
      </c>
      <c r="Z974" s="162">
        <v>142</v>
      </c>
      <c r="AA974" s="92"/>
    </row>
    <row r="975" spans="1:27" s="74" customFormat="1">
      <c r="A975" s="75"/>
      <c r="B975" s="96"/>
      <c r="C975" s="548"/>
      <c r="D975" s="548"/>
      <c r="E975" s="177"/>
      <c r="F975" s="389" t="s">
        <v>376</v>
      </c>
      <c r="G975" s="177">
        <v>0.9</v>
      </c>
      <c r="H975" s="159">
        <v>0.02</v>
      </c>
      <c r="I975" s="149"/>
      <c r="J975" s="150"/>
      <c r="K975" s="178"/>
      <c r="L975" s="160"/>
      <c r="M975" s="178"/>
      <c r="N975" s="160"/>
      <c r="O975" s="150"/>
      <c r="P975" s="91"/>
      <c r="Q975" s="179">
        <v>0.59</v>
      </c>
      <c r="R975" s="161">
        <v>0.05</v>
      </c>
      <c r="S975" s="179">
        <v>0.49</v>
      </c>
      <c r="T975" s="161">
        <v>0.05</v>
      </c>
      <c r="U975" s="91"/>
      <c r="V975" s="155"/>
      <c r="W975" s="180">
        <v>1.1599999999999999</v>
      </c>
      <c r="X975" s="162">
        <v>0.03</v>
      </c>
      <c r="Y975" s="180">
        <v>0.81</v>
      </c>
      <c r="Z975" s="162">
        <v>0.03</v>
      </c>
      <c r="AA975" s="92"/>
    </row>
    <row r="976" spans="1:27" s="74" customFormat="1">
      <c r="A976" s="75"/>
      <c r="B976" s="96"/>
      <c r="C976" s="548"/>
      <c r="D976" s="548"/>
      <c r="E976" s="177"/>
      <c r="F976" s="389" t="s">
        <v>186</v>
      </c>
      <c r="G976" s="177">
        <v>0</v>
      </c>
      <c r="H976" s="159">
        <v>3</v>
      </c>
      <c r="I976" s="149"/>
      <c r="J976" s="150"/>
      <c r="K976" s="178"/>
      <c r="L976" s="160"/>
      <c r="M976" s="178"/>
      <c r="N976" s="160"/>
      <c r="O976" s="150"/>
      <c r="P976" s="91"/>
      <c r="Q976" s="179">
        <v>0</v>
      </c>
      <c r="R976" s="161">
        <v>3</v>
      </c>
      <c r="S976" s="179">
        <v>0</v>
      </c>
      <c r="T976" s="161">
        <v>3</v>
      </c>
      <c r="U976" s="91"/>
      <c r="V976" s="155"/>
      <c r="W976" s="180">
        <v>0</v>
      </c>
      <c r="X976" s="162">
        <v>3</v>
      </c>
      <c r="Y976" s="180">
        <v>0</v>
      </c>
      <c r="Z976" s="162">
        <v>3</v>
      </c>
      <c r="AA976" s="158"/>
    </row>
    <row r="977" spans="1:27" s="74" customFormat="1">
      <c r="A977" s="75"/>
      <c r="B977" s="96"/>
      <c r="C977" s="548"/>
      <c r="D977" s="548"/>
      <c r="E977" s="177"/>
      <c r="F977" s="389" t="s">
        <v>187</v>
      </c>
      <c r="G977" s="177">
        <v>0</v>
      </c>
      <c r="H977" s="159">
        <v>0</v>
      </c>
      <c r="I977" s="149"/>
      <c r="J977" s="150"/>
      <c r="K977" s="178"/>
      <c r="L977" s="160"/>
      <c r="M977" s="178"/>
      <c r="N977" s="160"/>
      <c r="O977" s="150"/>
      <c r="P977" s="91"/>
      <c r="Q977" s="179">
        <v>0</v>
      </c>
      <c r="R977" s="161">
        <v>0</v>
      </c>
      <c r="S977" s="179">
        <v>0</v>
      </c>
      <c r="T977" s="161">
        <v>0</v>
      </c>
      <c r="U977" s="91"/>
      <c r="V977" s="155"/>
      <c r="W977" s="180">
        <v>0</v>
      </c>
      <c r="X977" s="162">
        <v>0</v>
      </c>
      <c r="Y977" s="180">
        <v>0</v>
      </c>
      <c r="Z977" s="162">
        <v>0</v>
      </c>
      <c r="AA977" s="92"/>
    </row>
    <row r="978" spans="1:27" s="74" customFormat="1">
      <c r="A978" s="75"/>
      <c r="B978" s="96"/>
      <c r="C978" s="549" t="s">
        <v>859</v>
      </c>
      <c r="D978" s="549" t="s">
        <v>1190</v>
      </c>
      <c r="E978" s="181"/>
      <c r="F978" s="390" t="s">
        <v>150</v>
      </c>
      <c r="G978" s="181">
        <v>5192</v>
      </c>
      <c r="H978" s="163">
        <v>607</v>
      </c>
      <c r="I978" s="149"/>
      <c r="J978" s="150"/>
      <c r="K978" s="165">
        <v>0</v>
      </c>
      <c r="L978" s="165">
        <v>172</v>
      </c>
      <c r="M978" s="167">
        <v>0</v>
      </c>
      <c r="N978" s="167">
        <v>156</v>
      </c>
      <c r="O978" s="150"/>
      <c r="P978" s="91"/>
      <c r="Q978" s="169">
        <v>546</v>
      </c>
      <c r="R978" s="169">
        <v>29</v>
      </c>
      <c r="S978" s="171">
        <v>457</v>
      </c>
      <c r="T978" s="171">
        <v>22</v>
      </c>
      <c r="U978" s="91"/>
      <c r="V978" s="155"/>
      <c r="W978" s="173">
        <v>2146</v>
      </c>
      <c r="X978" s="173">
        <v>110</v>
      </c>
      <c r="Y978" s="175">
        <v>2041</v>
      </c>
      <c r="Z978" s="175">
        <v>118</v>
      </c>
      <c r="AA978" s="92"/>
    </row>
    <row r="979" spans="1:27" s="74" customFormat="1">
      <c r="A979" s="75"/>
      <c r="B979" s="96"/>
      <c r="C979" s="549"/>
      <c r="D979" s="549"/>
      <c r="E979" s="181"/>
      <c r="F979" s="390" t="s">
        <v>376</v>
      </c>
      <c r="G979" s="181">
        <v>1.59</v>
      </c>
      <c r="H979" s="163">
        <v>0.02</v>
      </c>
      <c r="I979" s="149"/>
      <c r="J979" s="150"/>
      <c r="K979" s="165"/>
      <c r="L979" s="165"/>
      <c r="M979" s="167"/>
      <c r="N979" s="167"/>
      <c r="O979" s="150"/>
      <c r="P979" s="91"/>
      <c r="Q979" s="169">
        <v>2.17</v>
      </c>
      <c r="R979" s="169">
        <v>0.08</v>
      </c>
      <c r="S979" s="171">
        <v>2.14</v>
      </c>
      <c r="T979" s="171">
        <v>0.08</v>
      </c>
      <c r="U979" s="91"/>
      <c r="V979" s="155"/>
      <c r="W979" s="173">
        <v>1.58</v>
      </c>
      <c r="X979" s="173">
        <v>0.03</v>
      </c>
      <c r="Y979" s="175">
        <v>1.32</v>
      </c>
      <c r="Z979" s="175">
        <v>0.03</v>
      </c>
      <c r="AA979" s="158"/>
    </row>
    <row r="980" spans="1:27" s="74" customFormat="1">
      <c r="A980" s="75"/>
      <c r="B980" s="96"/>
      <c r="C980" s="549"/>
      <c r="D980" s="549"/>
      <c r="E980" s="181"/>
      <c r="F980" s="390" t="s">
        <v>186</v>
      </c>
      <c r="G980" s="181">
        <v>0</v>
      </c>
      <c r="H980" s="163">
        <v>10</v>
      </c>
      <c r="I980" s="149"/>
      <c r="J980" s="150"/>
      <c r="K980" s="165"/>
      <c r="L980" s="165"/>
      <c r="M980" s="167"/>
      <c r="N980" s="167"/>
      <c r="O980" s="150"/>
      <c r="P980" s="91"/>
      <c r="Q980" s="169">
        <v>0</v>
      </c>
      <c r="R980" s="169">
        <v>8</v>
      </c>
      <c r="S980" s="171">
        <v>0</v>
      </c>
      <c r="T980" s="171">
        <v>8</v>
      </c>
      <c r="U980" s="91"/>
      <c r="V980" s="155"/>
      <c r="W980" s="173">
        <v>0</v>
      </c>
      <c r="X980" s="173">
        <v>10</v>
      </c>
      <c r="Y980" s="175">
        <v>0</v>
      </c>
      <c r="Z980" s="175">
        <v>8</v>
      </c>
      <c r="AA980" s="92"/>
    </row>
    <row r="981" spans="1:27" s="74" customFormat="1">
      <c r="A981" s="75"/>
      <c r="B981" s="96"/>
      <c r="C981" s="549"/>
      <c r="D981" s="549"/>
      <c r="E981" s="181"/>
      <c r="F981" s="390" t="s">
        <v>187</v>
      </c>
      <c r="G981" s="181">
        <v>1</v>
      </c>
      <c r="H981" s="163">
        <v>0</v>
      </c>
      <c r="I981" s="149"/>
      <c r="J981" s="150"/>
      <c r="K981" s="165"/>
      <c r="L981" s="165"/>
      <c r="M981" s="167"/>
      <c r="N981" s="167"/>
      <c r="O981" s="150"/>
      <c r="P981" s="91"/>
      <c r="Q981" s="169">
        <v>2</v>
      </c>
      <c r="R981" s="169">
        <v>0</v>
      </c>
      <c r="S981" s="171">
        <v>2</v>
      </c>
      <c r="T981" s="171">
        <v>0</v>
      </c>
      <c r="U981" s="91"/>
      <c r="V981" s="155"/>
      <c r="W981" s="173">
        <v>1</v>
      </c>
      <c r="X981" s="173">
        <v>0</v>
      </c>
      <c r="Y981" s="175">
        <v>1</v>
      </c>
      <c r="Z981" s="175">
        <v>0</v>
      </c>
      <c r="AA981" s="92"/>
    </row>
    <row r="982" spans="1:27" s="74" customFormat="1">
      <c r="A982" s="75"/>
      <c r="B982" s="96"/>
      <c r="C982" s="548" t="s">
        <v>860</v>
      </c>
      <c r="D982" s="548" t="s">
        <v>1191</v>
      </c>
      <c r="E982" s="177"/>
      <c r="F982" s="389" t="s">
        <v>150</v>
      </c>
      <c r="G982" s="177">
        <v>5191</v>
      </c>
      <c r="H982" s="159">
        <v>608</v>
      </c>
      <c r="I982" s="149"/>
      <c r="J982" s="150"/>
      <c r="K982" s="178">
        <v>0</v>
      </c>
      <c r="L982" s="160">
        <v>172</v>
      </c>
      <c r="M982" s="178">
        <v>0</v>
      </c>
      <c r="N982" s="160">
        <v>156</v>
      </c>
      <c r="O982" s="150"/>
      <c r="P982" s="91"/>
      <c r="Q982" s="179">
        <v>546</v>
      </c>
      <c r="R982" s="161">
        <v>29</v>
      </c>
      <c r="S982" s="179">
        <v>457</v>
      </c>
      <c r="T982" s="161">
        <v>22</v>
      </c>
      <c r="U982" s="91"/>
      <c r="V982" s="155"/>
      <c r="W982" s="180">
        <v>2146</v>
      </c>
      <c r="X982" s="162">
        <v>110</v>
      </c>
      <c r="Y982" s="180">
        <v>2040</v>
      </c>
      <c r="Z982" s="162">
        <v>119</v>
      </c>
      <c r="AA982" s="158"/>
    </row>
    <row r="983" spans="1:27" s="74" customFormat="1">
      <c r="A983" s="75"/>
      <c r="B983" s="96"/>
      <c r="C983" s="548"/>
      <c r="D983" s="548"/>
      <c r="E983" s="177"/>
      <c r="F983" s="389" t="s">
        <v>376</v>
      </c>
      <c r="G983" s="177">
        <v>1.54</v>
      </c>
      <c r="H983" s="159">
        <v>0.03</v>
      </c>
      <c r="I983" s="149"/>
      <c r="J983" s="150"/>
      <c r="K983" s="178"/>
      <c r="L983" s="160"/>
      <c r="M983" s="178"/>
      <c r="N983" s="160"/>
      <c r="O983" s="150"/>
      <c r="P983" s="91"/>
      <c r="Q983" s="179">
        <v>1.1200000000000001</v>
      </c>
      <c r="R983" s="161">
        <v>0.06</v>
      </c>
      <c r="S983" s="179">
        <v>1.42</v>
      </c>
      <c r="T983" s="161">
        <v>7.0000000000000007E-2</v>
      </c>
      <c r="U983" s="91"/>
      <c r="V983" s="155"/>
      <c r="W983" s="180">
        <v>1.53</v>
      </c>
      <c r="X983" s="162">
        <v>0.04</v>
      </c>
      <c r="Y983" s="180">
        <v>1.69</v>
      </c>
      <c r="Z983" s="162">
        <v>0.04</v>
      </c>
      <c r="AA983" s="92"/>
    </row>
    <row r="984" spans="1:27" s="74" customFormat="1">
      <c r="A984" s="75"/>
      <c r="B984" s="96"/>
      <c r="C984" s="548"/>
      <c r="D984" s="548"/>
      <c r="E984" s="177"/>
      <c r="F984" s="389" t="s">
        <v>186</v>
      </c>
      <c r="G984" s="177">
        <v>0</v>
      </c>
      <c r="H984" s="159">
        <v>10</v>
      </c>
      <c r="I984" s="149"/>
      <c r="J984" s="150"/>
      <c r="K984" s="178"/>
      <c r="L984" s="160"/>
      <c r="M984" s="178"/>
      <c r="N984" s="160"/>
      <c r="O984" s="150"/>
      <c r="P984" s="91"/>
      <c r="Q984" s="179">
        <v>0</v>
      </c>
      <c r="R984" s="161">
        <v>8</v>
      </c>
      <c r="S984" s="179">
        <v>0</v>
      </c>
      <c r="T984" s="161">
        <v>7</v>
      </c>
      <c r="U984" s="91"/>
      <c r="V984" s="155"/>
      <c r="W984" s="180">
        <v>0</v>
      </c>
      <c r="X984" s="162">
        <v>10</v>
      </c>
      <c r="Y984" s="180">
        <v>0</v>
      </c>
      <c r="Z984" s="162">
        <v>10</v>
      </c>
      <c r="AA984" s="92"/>
    </row>
    <row r="985" spans="1:27" s="74" customFormat="1">
      <c r="A985" s="75"/>
      <c r="B985" s="96"/>
      <c r="C985" s="548"/>
      <c r="D985" s="548"/>
      <c r="E985" s="177"/>
      <c r="F985" s="389" t="s">
        <v>187</v>
      </c>
      <c r="G985" s="177">
        <v>1</v>
      </c>
      <c r="H985" s="159">
        <v>0</v>
      </c>
      <c r="I985" s="149"/>
      <c r="J985" s="150"/>
      <c r="K985" s="178"/>
      <c r="L985" s="160"/>
      <c r="M985" s="178"/>
      <c r="N985" s="160"/>
      <c r="O985" s="150"/>
      <c r="P985" s="91"/>
      <c r="Q985" s="179">
        <v>1</v>
      </c>
      <c r="R985" s="161">
        <v>0</v>
      </c>
      <c r="S985" s="179">
        <v>1</v>
      </c>
      <c r="T985" s="161">
        <v>0</v>
      </c>
      <c r="U985" s="91"/>
      <c r="V985" s="155"/>
      <c r="W985" s="180">
        <v>1</v>
      </c>
      <c r="X985" s="162">
        <v>0</v>
      </c>
      <c r="Y985" s="180">
        <v>1</v>
      </c>
      <c r="Z985" s="162">
        <v>0</v>
      </c>
      <c r="AA985" s="158"/>
    </row>
    <row r="986" spans="1:27" s="74" customFormat="1">
      <c r="A986" s="75"/>
      <c r="B986" s="96"/>
      <c r="C986" s="549" t="s">
        <v>861</v>
      </c>
      <c r="D986" s="549" t="s">
        <v>1192</v>
      </c>
      <c r="E986" s="181"/>
      <c r="F986" s="390" t="s">
        <v>150</v>
      </c>
      <c r="G986" s="181">
        <v>5188</v>
      </c>
      <c r="H986" s="163">
        <v>611</v>
      </c>
      <c r="I986" s="149"/>
      <c r="J986" s="150"/>
      <c r="K986" s="165">
        <v>0</v>
      </c>
      <c r="L986" s="165">
        <v>172</v>
      </c>
      <c r="M986" s="167">
        <v>0</v>
      </c>
      <c r="N986" s="167">
        <v>156</v>
      </c>
      <c r="O986" s="150"/>
      <c r="P986" s="91"/>
      <c r="Q986" s="169">
        <v>546</v>
      </c>
      <c r="R986" s="169">
        <v>29</v>
      </c>
      <c r="S986" s="171">
        <v>457</v>
      </c>
      <c r="T986" s="171">
        <v>22</v>
      </c>
      <c r="U986" s="91"/>
      <c r="V986" s="155"/>
      <c r="W986" s="173">
        <v>2144</v>
      </c>
      <c r="X986" s="173">
        <v>112</v>
      </c>
      <c r="Y986" s="175">
        <v>2039</v>
      </c>
      <c r="Z986" s="175">
        <v>120</v>
      </c>
      <c r="AA986" s="92"/>
    </row>
    <row r="987" spans="1:27" s="74" customFormat="1">
      <c r="A987" s="75"/>
      <c r="B987" s="96"/>
      <c r="C987" s="549"/>
      <c r="D987" s="549"/>
      <c r="E987" s="181"/>
      <c r="F987" s="390" t="s">
        <v>376</v>
      </c>
      <c r="G987" s="181">
        <v>4.84</v>
      </c>
      <c r="H987" s="163">
        <v>0.05</v>
      </c>
      <c r="I987" s="149"/>
      <c r="J987" s="150"/>
      <c r="K987" s="165"/>
      <c r="L987" s="165"/>
      <c r="M987" s="167"/>
      <c r="N987" s="167"/>
      <c r="O987" s="150"/>
      <c r="P987" s="91"/>
      <c r="Q987" s="169">
        <v>6.71</v>
      </c>
      <c r="R987" s="169">
        <v>0.13</v>
      </c>
      <c r="S987" s="171">
        <v>6.1</v>
      </c>
      <c r="T987" s="171">
        <v>0.14000000000000001</v>
      </c>
      <c r="U987" s="91"/>
      <c r="V987" s="155"/>
      <c r="W987" s="173">
        <v>5.0599999999999996</v>
      </c>
      <c r="X987" s="173">
        <v>0.08</v>
      </c>
      <c r="Y987" s="175">
        <v>3.83</v>
      </c>
      <c r="Z987" s="175">
        <v>7.0000000000000007E-2</v>
      </c>
      <c r="AA987" s="92"/>
    </row>
    <row r="988" spans="1:27" s="74" customFormat="1">
      <c r="A988" s="75"/>
      <c r="B988" s="96"/>
      <c r="C988" s="549"/>
      <c r="D988" s="549"/>
      <c r="E988" s="181"/>
      <c r="F988" s="390" t="s">
        <v>186</v>
      </c>
      <c r="G988" s="181">
        <v>0</v>
      </c>
      <c r="H988" s="163">
        <v>20</v>
      </c>
      <c r="I988" s="149"/>
      <c r="J988" s="150"/>
      <c r="K988" s="165"/>
      <c r="L988" s="165"/>
      <c r="M988" s="167"/>
      <c r="N988" s="167"/>
      <c r="O988" s="150"/>
      <c r="P988" s="91"/>
      <c r="Q988" s="169">
        <v>0</v>
      </c>
      <c r="R988" s="169">
        <v>17</v>
      </c>
      <c r="S988" s="171">
        <v>0</v>
      </c>
      <c r="T988" s="171">
        <v>16</v>
      </c>
      <c r="U988" s="91"/>
      <c r="V988" s="155"/>
      <c r="W988" s="173">
        <v>0</v>
      </c>
      <c r="X988" s="173">
        <v>20</v>
      </c>
      <c r="Y988" s="175">
        <v>0</v>
      </c>
      <c r="Z988" s="175">
        <v>17</v>
      </c>
      <c r="AA988" s="158"/>
    </row>
    <row r="989" spans="1:27" s="74" customFormat="1">
      <c r="A989" s="75"/>
      <c r="B989" s="96"/>
      <c r="C989" s="549"/>
      <c r="D989" s="549"/>
      <c r="E989" s="181"/>
      <c r="F989" s="390" t="s">
        <v>187</v>
      </c>
      <c r="G989" s="181">
        <v>4</v>
      </c>
      <c r="H989" s="163">
        <v>3</v>
      </c>
      <c r="I989" s="149"/>
      <c r="J989" s="150"/>
      <c r="K989" s="165"/>
      <c r="L989" s="165"/>
      <c r="M989" s="167"/>
      <c r="N989" s="167"/>
      <c r="O989" s="150"/>
      <c r="P989" s="91"/>
      <c r="Q989" s="169">
        <v>6</v>
      </c>
      <c r="R989" s="169">
        <v>4</v>
      </c>
      <c r="S989" s="171">
        <v>6</v>
      </c>
      <c r="T989" s="171">
        <v>4</v>
      </c>
      <c r="U989" s="91"/>
      <c r="V989" s="155"/>
      <c r="W989" s="173">
        <v>4</v>
      </c>
      <c r="X989" s="173">
        <v>3</v>
      </c>
      <c r="Y989" s="175">
        <v>3</v>
      </c>
      <c r="Z989" s="175">
        <v>0</v>
      </c>
      <c r="AA989" s="92"/>
    </row>
    <row r="990" spans="1:27" s="74" customFormat="1">
      <c r="A990" s="75"/>
      <c r="B990" s="96"/>
      <c r="C990" s="548" t="s">
        <v>863</v>
      </c>
      <c r="D990" s="548" t="s">
        <v>1194</v>
      </c>
      <c r="E990" s="177"/>
      <c r="F990" s="138" t="s">
        <v>150</v>
      </c>
      <c r="G990" s="177">
        <v>5188</v>
      </c>
      <c r="H990" s="159">
        <v>611</v>
      </c>
      <c r="I990" s="149"/>
      <c r="J990" s="150"/>
      <c r="K990" s="178">
        <v>0</v>
      </c>
      <c r="L990" s="160">
        <v>172</v>
      </c>
      <c r="M990" s="178">
        <v>0</v>
      </c>
      <c r="N990" s="160">
        <v>156</v>
      </c>
      <c r="O990" s="150"/>
      <c r="P990" s="91"/>
      <c r="Q990" s="179">
        <v>546</v>
      </c>
      <c r="R990" s="161">
        <v>29</v>
      </c>
      <c r="S990" s="179">
        <v>457</v>
      </c>
      <c r="T990" s="161">
        <v>22</v>
      </c>
      <c r="U990" s="91"/>
      <c r="V990" s="155"/>
      <c r="W990" s="180">
        <v>2144</v>
      </c>
      <c r="X990" s="162">
        <v>112</v>
      </c>
      <c r="Y990" s="180">
        <v>2039</v>
      </c>
      <c r="Z990" s="162">
        <v>120</v>
      </c>
      <c r="AA990" s="158"/>
    </row>
    <row r="991" spans="1:27" s="74" customFormat="1">
      <c r="A991" s="75"/>
      <c r="B991" s="96"/>
      <c r="C991" s="548"/>
      <c r="D991" s="548"/>
      <c r="E991" s="177"/>
      <c r="F991" s="138" t="s">
        <v>376</v>
      </c>
      <c r="G991" s="177">
        <v>3.25</v>
      </c>
      <c r="H991" s="159">
        <v>0.03</v>
      </c>
      <c r="I991" s="149"/>
      <c r="J991" s="150"/>
      <c r="K991" s="178"/>
      <c r="L991" s="160"/>
      <c r="M991" s="178"/>
      <c r="N991" s="160"/>
      <c r="O991" s="150"/>
      <c r="P991" s="91"/>
      <c r="Q991" s="179">
        <v>4.54</v>
      </c>
      <c r="R991" s="161">
        <v>0.08</v>
      </c>
      <c r="S991" s="179">
        <v>3.96</v>
      </c>
      <c r="T991" s="161">
        <v>0.09</v>
      </c>
      <c r="U991" s="91"/>
      <c r="V991" s="155"/>
      <c r="W991" s="180">
        <v>3.48</v>
      </c>
      <c r="X991" s="162">
        <v>0.06</v>
      </c>
      <c r="Y991" s="180">
        <v>2.5099999999999998</v>
      </c>
      <c r="Z991" s="162">
        <v>0.05</v>
      </c>
      <c r="AA991" s="92"/>
    </row>
    <row r="992" spans="1:27" s="74" customFormat="1">
      <c r="A992" s="75"/>
      <c r="B992" s="96"/>
      <c r="C992" s="548"/>
      <c r="D992" s="548"/>
      <c r="E992" s="177"/>
      <c r="F992" s="138" t="s">
        <v>186</v>
      </c>
      <c r="G992" s="177">
        <v>0</v>
      </c>
      <c r="H992" s="159">
        <v>10</v>
      </c>
      <c r="I992" s="149"/>
      <c r="J992" s="150"/>
      <c r="K992" s="178"/>
      <c r="L992" s="160"/>
      <c r="M992" s="178"/>
      <c r="N992" s="160"/>
      <c r="O992" s="150"/>
      <c r="P992" s="91"/>
      <c r="Q992" s="179">
        <v>0</v>
      </c>
      <c r="R992" s="161">
        <v>10</v>
      </c>
      <c r="S992" s="179">
        <v>0</v>
      </c>
      <c r="T992" s="161">
        <v>10</v>
      </c>
      <c r="U992" s="91"/>
      <c r="V992" s="155"/>
      <c r="W992" s="180">
        <v>0</v>
      </c>
      <c r="X992" s="162">
        <v>10</v>
      </c>
      <c r="Y992" s="180">
        <v>0</v>
      </c>
      <c r="Z992" s="162">
        <v>10</v>
      </c>
      <c r="AA992" s="92"/>
    </row>
    <row r="993" spans="1:27" s="74" customFormat="1">
      <c r="A993" s="75"/>
      <c r="B993" s="96"/>
      <c r="C993" s="548"/>
      <c r="D993" s="548"/>
      <c r="E993" s="177"/>
      <c r="F993" s="138" t="s">
        <v>187</v>
      </c>
      <c r="G993" s="177">
        <v>3</v>
      </c>
      <c r="H993" s="159">
        <v>3</v>
      </c>
      <c r="I993" s="149"/>
      <c r="J993" s="150"/>
      <c r="K993" s="178"/>
      <c r="L993" s="160"/>
      <c r="M993" s="178"/>
      <c r="N993" s="160"/>
      <c r="O993" s="150"/>
      <c r="P993" s="91"/>
      <c r="Q993" s="179">
        <v>4</v>
      </c>
      <c r="R993" s="161">
        <v>3</v>
      </c>
      <c r="S993" s="179">
        <v>4</v>
      </c>
      <c r="T993" s="161">
        <v>3</v>
      </c>
      <c r="U993" s="91"/>
      <c r="V993" s="155"/>
      <c r="W993" s="180">
        <v>3</v>
      </c>
      <c r="X993" s="162">
        <v>3</v>
      </c>
      <c r="Y993" s="180">
        <v>2</v>
      </c>
      <c r="Z993" s="162">
        <v>0</v>
      </c>
      <c r="AA993" s="158"/>
    </row>
    <row r="994" spans="1:27" s="74" customFormat="1">
      <c r="A994" s="75"/>
      <c r="B994" s="96"/>
      <c r="C994" s="549" t="s">
        <v>865</v>
      </c>
      <c r="D994" s="549" t="s">
        <v>1196</v>
      </c>
      <c r="E994" s="181"/>
      <c r="F994" s="390" t="s">
        <v>150</v>
      </c>
      <c r="G994" s="181">
        <v>5191</v>
      </c>
      <c r="H994" s="163">
        <v>608</v>
      </c>
      <c r="I994" s="149"/>
      <c r="J994" s="150"/>
      <c r="K994" s="165">
        <v>0</v>
      </c>
      <c r="L994" s="165">
        <v>172</v>
      </c>
      <c r="M994" s="167">
        <v>0</v>
      </c>
      <c r="N994" s="167">
        <v>156</v>
      </c>
      <c r="O994" s="150"/>
      <c r="P994" s="91"/>
      <c r="Q994" s="169">
        <v>546</v>
      </c>
      <c r="R994" s="169">
        <v>29</v>
      </c>
      <c r="S994" s="171">
        <v>457</v>
      </c>
      <c r="T994" s="171">
        <v>22</v>
      </c>
      <c r="U994" s="91"/>
      <c r="V994" s="155"/>
      <c r="W994" s="173">
        <v>2146</v>
      </c>
      <c r="X994" s="173">
        <v>110</v>
      </c>
      <c r="Y994" s="175">
        <v>2040</v>
      </c>
      <c r="Z994" s="175">
        <v>119</v>
      </c>
      <c r="AA994" s="92"/>
    </row>
    <row r="995" spans="1:27" s="74" customFormat="1">
      <c r="A995" s="75"/>
      <c r="B995" s="96"/>
      <c r="C995" s="549"/>
      <c r="D995" s="549"/>
      <c r="E995" s="181"/>
      <c r="F995" s="390" t="s">
        <v>376</v>
      </c>
      <c r="G995" s="181">
        <v>2.66</v>
      </c>
      <c r="H995" s="163">
        <v>0.04</v>
      </c>
      <c r="I995" s="149"/>
      <c r="J995" s="150"/>
      <c r="K995" s="165"/>
      <c r="L995" s="165"/>
      <c r="M995" s="167"/>
      <c r="N995" s="167"/>
      <c r="O995" s="150"/>
      <c r="P995" s="91"/>
      <c r="Q995" s="169">
        <v>2.46</v>
      </c>
      <c r="R995" s="169">
        <v>0.09</v>
      </c>
      <c r="S995" s="171">
        <v>2.5</v>
      </c>
      <c r="T995" s="171">
        <v>0.1</v>
      </c>
      <c r="U995" s="91"/>
      <c r="V995" s="155"/>
      <c r="W995" s="173">
        <v>2.73</v>
      </c>
      <c r="X995" s="173">
        <v>0.06</v>
      </c>
      <c r="Y995" s="175">
        <v>2.68</v>
      </c>
      <c r="Z995" s="175">
        <v>0.06</v>
      </c>
      <c r="AA995" s="158"/>
    </row>
    <row r="996" spans="1:27" s="74" customFormat="1">
      <c r="A996" s="75"/>
      <c r="B996" s="96"/>
      <c r="C996" s="549"/>
      <c r="D996" s="549"/>
      <c r="E996" s="181"/>
      <c r="F996" s="390" t="s">
        <v>186</v>
      </c>
      <c r="G996" s="181">
        <v>0</v>
      </c>
      <c r="H996" s="163">
        <v>18</v>
      </c>
      <c r="I996" s="149"/>
      <c r="J996" s="150"/>
      <c r="K996" s="165"/>
      <c r="L996" s="165"/>
      <c r="M996" s="167"/>
      <c r="N996" s="167"/>
      <c r="O996" s="150"/>
      <c r="P996" s="91"/>
      <c r="Q996" s="169">
        <v>0</v>
      </c>
      <c r="R996" s="169">
        <v>12</v>
      </c>
      <c r="S996" s="171">
        <v>0</v>
      </c>
      <c r="T996" s="171">
        <v>12</v>
      </c>
      <c r="U996" s="91"/>
      <c r="V996" s="155"/>
      <c r="W996" s="173">
        <v>0</v>
      </c>
      <c r="X996" s="173">
        <v>18</v>
      </c>
      <c r="Y996" s="175">
        <v>0</v>
      </c>
      <c r="Z996" s="175">
        <v>17</v>
      </c>
      <c r="AA996" s="92"/>
    </row>
    <row r="997" spans="1:27" s="74" customFormat="1">
      <c r="A997" s="75"/>
      <c r="B997" s="96"/>
      <c r="C997" s="549"/>
      <c r="D997" s="549"/>
      <c r="E997" s="181"/>
      <c r="F997" s="390" t="s">
        <v>187</v>
      </c>
      <c r="G997" s="181">
        <v>2</v>
      </c>
      <c r="H997" s="163">
        <v>0</v>
      </c>
      <c r="I997" s="149"/>
      <c r="J997" s="150"/>
      <c r="K997" s="165"/>
      <c r="L997" s="165"/>
      <c r="M997" s="167"/>
      <c r="N997" s="167"/>
      <c r="O997" s="150"/>
      <c r="P997" s="91"/>
      <c r="Q997" s="169">
        <v>2</v>
      </c>
      <c r="R997" s="169">
        <v>1</v>
      </c>
      <c r="S997" s="171">
        <v>2</v>
      </c>
      <c r="T997" s="171">
        <v>2</v>
      </c>
      <c r="U997" s="91"/>
      <c r="V997" s="155"/>
      <c r="W997" s="173">
        <v>2</v>
      </c>
      <c r="X997" s="173">
        <v>0</v>
      </c>
      <c r="Y997" s="175">
        <v>2</v>
      </c>
      <c r="Z997" s="175">
        <v>0</v>
      </c>
      <c r="AA997" s="92"/>
    </row>
    <row r="998" spans="1:27" s="74" customFormat="1">
      <c r="A998" s="75"/>
      <c r="B998" s="96"/>
      <c r="C998" s="548" t="s">
        <v>866</v>
      </c>
      <c r="D998" s="548" t="s">
        <v>1197</v>
      </c>
      <c r="E998" s="177"/>
      <c r="F998" s="389" t="s">
        <v>150</v>
      </c>
      <c r="G998" s="177">
        <v>5191</v>
      </c>
      <c r="H998" s="159">
        <v>608</v>
      </c>
      <c r="I998" s="149"/>
      <c r="J998" s="150"/>
      <c r="K998" s="178">
        <v>0</v>
      </c>
      <c r="L998" s="160">
        <v>172</v>
      </c>
      <c r="M998" s="178">
        <v>0</v>
      </c>
      <c r="N998" s="160">
        <v>156</v>
      </c>
      <c r="O998" s="150"/>
      <c r="P998" s="91"/>
      <c r="Q998" s="179">
        <v>546</v>
      </c>
      <c r="R998" s="161">
        <v>29</v>
      </c>
      <c r="S998" s="179">
        <v>457</v>
      </c>
      <c r="T998" s="161">
        <v>22</v>
      </c>
      <c r="U998" s="91"/>
      <c r="V998" s="155"/>
      <c r="W998" s="180">
        <v>2146</v>
      </c>
      <c r="X998" s="162">
        <v>110</v>
      </c>
      <c r="Y998" s="180">
        <v>2040</v>
      </c>
      <c r="Z998" s="162">
        <v>119</v>
      </c>
      <c r="AA998" s="158"/>
    </row>
    <row r="999" spans="1:27" s="74" customFormat="1">
      <c r="A999" s="75"/>
      <c r="B999" s="96"/>
      <c r="C999" s="548"/>
      <c r="D999" s="548"/>
      <c r="E999" s="177"/>
      <c r="F999" s="389" t="s">
        <v>376</v>
      </c>
      <c r="G999" s="177">
        <v>1.1299999999999999</v>
      </c>
      <c r="H999" s="159">
        <v>0.02</v>
      </c>
      <c r="I999" s="149"/>
      <c r="J999" s="150"/>
      <c r="K999" s="178"/>
      <c r="L999" s="160"/>
      <c r="M999" s="178"/>
      <c r="N999" s="160"/>
      <c r="O999" s="150"/>
      <c r="P999" s="91"/>
      <c r="Q999" s="179">
        <v>1.35</v>
      </c>
      <c r="R999" s="161">
        <v>0.06</v>
      </c>
      <c r="S999" s="179">
        <v>1.0900000000000001</v>
      </c>
      <c r="T999" s="161">
        <v>0.06</v>
      </c>
      <c r="U999" s="91"/>
      <c r="V999" s="155"/>
      <c r="W999" s="180">
        <v>1.2</v>
      </c>
      <c r="X999" s="162">
        <v>0.04</v>
      </c>
      <c r="Y999" s="180">
        <v>1</v>
      </c>
      <c r="Z999" s="162">
        <v>0.03</v>
      </c>
      <c r="AA999" s="92"/>
    </row>
    <row r="1000" spans="1:27" s="74" customFormat="1">
      <c r="A1000" s="75"/>
      <c r="B1000" s="96"/>
      <c r="C1000" s="548"/>
      <c r="D1000" s="548"/>
      <c r="E1000" s="177"/>
      <c r="F1000" s="389" t="s">
        <v>186</v>
      </c>
      <c r="G1000" s="177">
        <v>0</v>
      </c>
      <c r="H1000" s="159">
        <v>10</v>
      </c>
      <c r="I1000" s="149"/>
      <c r="J1000" s="150"/>
      <c r="K1000" s="178"/>
      <c r="L1000" s="160"/>
      <c r="M1000" s="178"/>
      <c r="N1000" s="160"/>
      <c r="O1000" s="150"/>
      <c r="P1000" s="91"/>
      <c r="Q1000" s="179">
        <v>0</v>
      </c>
      <c r="R1000" s="161">
        <v>9</v>
      </c>
      <c r="S1000" s="179">
        <v>0</v>
      </c>
      <c r="T1000" s="161">
        <v>6</v>
      </c>
      <c r="U1000" s="91"/>
      <c r="V1000" s="155"/>
      <c r="W1000" s="180">
        <v>0</v>
      </c>
      <c r="X1000" s="162">
        <v>10</v>
      </c>
      <c r="Y1000" s="180">
        <v>0</v>
      </c>
      <c r="Z1000" s="162">
        <v>9</v>
      </c>
      <c r="AA1000" s="92"/>
    </row>
    <row r="1001" spans="1:27" s="74" customFormat="1">
      <c r="A1001" s="75"/>
      <c r="B1001" s="96"/>
      <c r="C1001" s="548"/>
      <c r="D1001" s="548"/>
      <c r="E1001" s="177"/>
      <c r="F1001" s="389" t="s">
        <v>187</v>
      </c>
      <c r="G1001" s="177">
        <v>1</v>
      </c>
      <c r="H1001" s="159">
        <v>0</v>
      </c>
      <c r="I1001" s="149"/>
      <c r="J1001" s="150"/>
      <c r="K1001" s="178"/>
      <c r="L1001" s="160"/>
      <c r="M1001" s="178"/>
      <c r="N1001" s="160"/>
      <c r="O1001" s="150"/>
      <c r="P1001" s="91"/>
      <c r="Q1001" s="179">
        <v>1</v>
      </c>
      <c r="R1001" s="161">
        <v>0</v>
      </c>
      <c r="S1001" s="179">
        <v>1</v>
      </c>
      <c r="T1001" s="161">
        <v>0</v>
      </c>
      <c r="U1001" s="91"/>
      <c r="V1001" s="155"/>
      <c r="W1001" s="180">
        <v>1</v>
      </c>
      <c r="X1001" s="162">
        <v>0</v>
      </c>
      <c r="Y1001" s="180">
        <v>0</v>
      </c>
      <c r="Z1001" s="162">
        <v>0</v>
      </c>
      <c r="AA1001" s="158"/>
    </row>
    <row r="1002" spans="1:27" s="74" customFormat="1">
      <c r="A1002" s="75"/>
      <c r="B1002" s="96"/>
      <c r="C1002" s="549" t="s">
        <v>867</v>
      </c>
      <c r="D1002" s="549" t="s">
        <v>1198</v>
      </c>
      <c r="E1002" s="181"/>
      <c r="F1002" s="390" t="s">
        <v>150</v>
      </c>
      <c r="G1002" s="181">
        <v>5198</v>
      </c>
      <c r="H1002" s="163">
        <v>601</v>
      </c>
      <c r="I1002" s="149"/>
      <c r="J1002" s="150"/>
      <c r="K1002" s="165">
        <v>0</v>
      </c>
      <c r="L1002" s="165">
        <v>172</v>
      </c>
      <c r="M1002" s="167">
        <v>0</v>
      </c>
      <c r="N1002" s="167">
        <v>156</v>
      </c>
      <c r="O1002" s="150"/>
      <c r="P1002" s="91"/>
      <c r="Q1002" s="169">
        <v>547</v>
      </c>
      <c r="R1002" s="169">
        <v>28</v>
      </c>
      <c r="S1002" s="171">
        <v>457</v>
      </c>
      <c r="T1002" s="171">
        <v>22</v>
      </c>
      <c r="U1002" s="91"/>
      <c r="V1002" s="155"/>
      <c r="W1002" s="173">
        <v>2148</v>
      </c>
      <c r="X1002" s="173">
        <v>108</v>
      </c>
      <c r="Y1002" s="175">
        <v>2044</v>
      </c>
      <c r="Z1002" s="175">
        <v>115</v>
      </c>
      <c r="AA1002" s="92"/>
    </row>
    <row r="1003" spans="1:27" s="74" customFormat="1">
      <c r="A1003" s="75"/>
      <c r="B1003" s="96"/>
      <c r="C1003" s="549"/>
      <c r="D1003" s="549"/>
      <c r="E1003" s="181"/>
      <c r="F1003" s="390" t="s">
        <v>376</v>
      </c>
      <c r="G1003" s="181">
        <v>8.18</v>
      </c>
      <c r="H1003" s="163">
        <v>0.03</v>
      </c>
      <c r="I1003" s="149"/>
      <c r="J1003" s="150"/>
      <c r="K1003" s="165"/>
      <c r="L1003" s="165"/>
      <c r="M1003" s="167"/>
      <c r="N1003" s="167"/>
      <c r="O1003" s="150"/>
      <c r="P1003" s="91"/>
      <c r="Q1003" s="169">
        <v>7.07</v>
      </c>
      <c r="R1003" s="169">
        <v>0.09</v>
      </c>
      <c r="S1003" s="171">
        <v>7.68</v>
      </c>
      <c r="T1003" s="171">
        <v>0.09</v>
      </c>
      <c r="U1003" s="91"/>
      <c r="V1003" s="155"/>
      <c r="W1003" s="173">
        <v>8.14</v>
      </c>
      <c r="X1003" s="173">
        <v>0.04</v>
      </c>
      <c r="Y1003" s="175">
        <v>8.64</v>
      </c>
      <c r="Z1003" s="175">
        <v>0.04</v>
      </c>
      <c r="AA1003" s="92"/>
    </row>
    <row r="1004" spans="1:27" s="74" customFormat="1">
      <c r="A1004" s="75"/>
      <c r="B1004" s="96"/>
      <c r="C1004" s="549"/>
      <c r="D1004" s="549"/>
      <c r="E1004" s="181"/>
      <c r="F1004" s="390" t="s">
        <v>186</v>
      </c>
      <c r="G1004" s="181">
        <v>0</v>
      </c>
      <c r="H1004" s="163">
        <v>10</v>
      </c>
      <c r="I1004" s="149"/>
      <c r="J1004" s="150"/>
      <c r="K1004" s="165"/>
      <c r="L1004" s="165"/>
      <c r="M1004" s="167"/>
      <c r="N1004" s="167"/>
      <c r="O1004" s="150"/>
      <c r="P1004" s="91"/>
      <c r="Q1004" s="169">
        <v>0</v>
      </c>
      <c r="R1004" s="169">
        <v>10</v>
      </c>
      <c r="S1004" s="171">
        <v>0</v>
      </c>
      <c r="T1004" s="171">
        <v>10</v>
      </c>
      <c r="U1004" s="91"/>
      <c r="V1004" s="155"/>
      <c r="W1004" s="173">
        <v>1</v>
      </c>
      <c r="X1004" s="173">
        <v>10</v>
      </c>
      <c r="Y1004" s="175">
        <v>0</v>
      </c>
      <c r="Z1004" s="175">
        <v>10</v>
      </c>
      <c r="AA1004" s="158"/>
    </row>
    <row r="1005" spans="1:27" s="74" customFormat="1">
      <c r="A1005" s="75"/>
      <c r="B1005" s="96"/>
      <c r="C1005" s="549"/>
      <c r="D1005" s="549"/>
      <c r="E1005" s="181"/>
      <c r="F1005" s="390" t="s">
        <v>187</v>
      </c>
      <c r="G1005" s="181">
        <v>9</v>
      </c>
      <c r="H1005" s="163">
        <v>10</v>
      </c>
      <c r="I1005" s="149"/>
      <c r="J1005" s="150"/>
      <c r="K1005" s="165"/>
      <c r="L1005" s="165"/>
      <c r="M1005" s="167"/>
      <c r="N1005" s="167"/>
      <c r="O1005" s="150"/>
      <c r="P1005" s="91"/>
      <c r="Q1005" s="169">
        <v>7</v>
      </c>
      <c r="R1005" s="169">
        <v>10</v>
      </c>
      <c r="S1005" s="171">
        <v>8</v>
      </c>
      <c r="T1005" s="171">
        <v>9</v>
      </c>
      <c r="U1005" s="91"/>
      <c r="V1005" s="155"/>
      <c r="W1005" s="173">
        <v>9</v>
      </c>
      <c r="X1005" s="173">
        <v>10</v>
      </c>
      <c r="Y1005" s="175">
        <v>9</v>
      </c>
      <c r="Z1005" s="175">
        <v>10</v>
      </c>
      <c r="AA1005" s="92"/>
    </row>
    <row r="1006" spans="1:27" s="74" customFormat="1">
      <c r="A1006" s="75"/>
      <c r="B1006" s="96"/>
      <c r="C1006" s="548" t="s">
        <v>868</v>
      </c>
      <c r="D1006" s="548" t="s">
        <v>1199</v>
      </c>
      <c r="E1006" s="177"/>
      <c r="F1006" s="389" t="s">
        <v>150</v>
      </c>
      <c r="G1006" s="177">
        <v>5187</v>
      </c>
      <c r="H1006" s="159">
        <v>612</v>
      </c>
      <c r="I1006" s="149"/>
      <c r="J1006" s="150"/>
      <c r="K1006" s="178">
        <v>0</v>
      </c>
      <c r="L1006" s="160">
        <v>172</v>
      </c>
      <c r="M1006" s="178">
        <v>0</v>
      </c>
      <c r="N1006" s="160">
        <v>156</v>
      </c>
      <c r="O1006" s="150"/>
      <c r="P1006" s="91"/>
      <c r="Q1006" s="179">
        <v>546</v>
      </c>
      <c r="R1006" s="161">
        <v>29</v>
      </c>
      <c r="S1006" s="179">
        <v>457</v>
      </c>
      <c r="T1006" s="161">
        <v>22</v>
      </c>
      <c r="U1006" s="91"/>
      <c r="V1006" s="155"/>
      <c r="W1006" s="180">
        <v>2144</v>
      </c>
      <c r="X1006" s="162">
        <v>112</v>
      </c>
      <c r="Y1006" s="180">
        <v>2038</v>
      </c>
      <c r="Z1006" s="162">
        <v>121</v>
      </c>
      <c r="AA1006" s="92"/>
    </row>
    <row r="1007" spans="1:27" s="74" customFormat="1">
      <c r="A1007" s="75"/>
      <c r="B1007" s="96"/>
      <c r="C1007" s="548"/>
      <c r="D1007" s="548"/>
      <c r="E1007" s="177"/>
      <c r="F1007" s="389" t="s">
        <v>376</v>
      </c>
      <c r="G1007" s="177">
        <v>7.5</v>
      </c>
      <c r="H1007" s="159">
        <v>7.0000000000000007E-2</v>
      </c>
      <c r="I1007" s="149"/>
      <c r="J1007" s="150"/>
      <c r="K1007" s="178"/>
      <c r="L1007" s="160"/>
      <c r="M1007" s="178"/>
      <c r="N1007" s="160"/>
      <c r="O1007" s="150"/>
      <c r="P1007" s="91"/>
      <c r="Q1007" s="179">
        <v>9.17</v>
      </c>
      <c r="R1007" s="161">
        <v>0.18</v>
      </c>
      <c r="S1007" s="179">
        <v>8.6</v>
      </c>
      <c r="T1007" s="161">
        <v>0.2</v>
      </c>
      <c r="U1007" s="91"/>
      <c r="V1007" s="155"/>
      <c r="W1007" s="180">
        <v>7.79</v>
      </c>
      <c r="X1007" s="162">
        <v>0.12</v>
      </c>
      <c r="Y1007" s="180">
        <v>6.51</v>
      </c>
      <c r="Z1007" s="162">
        <v>0.11</v>
      </c>
      <c r="AA1007" s="158"/>
    </row>
    <row r="1008" spans="1:27" s="74" customFormat="1">
      <c r="A1008" s="75"/>
      <c r="B1008" s="96"/>
      <c r="C1008" s="548"/>
      <c r="D1008" s="548"/>
      <c r="E1008" s="177"/>
      <c r="F1008" s="389" t="s">
        <v>186</v>
      </c>
      <c r="G1008" s="177">
        <v>0</v>
      </c>
      <c r="H1008" s="159">
        <v>35</v>
      </c>
      <c r="I1008" s="149"/>
      <c r="J1008" s="150"/>
      <c r="K1008" s="178"/>
      <c r="L1008" s="160"/>
      <c r="M1008" s="178"/>
      <c r="N1008" s="160"/>
      <c r="O1008" s="150"/>
      <c r="P1008" s="91"/>
      <c r="Q1008" s="179">
        <v>0</v>
      </c>
      <c r="R1008" s="161">
        <v>24</v>
      </c>
      <c r="S1008" s="179">
        <v>0</v>
      </c>
      <c r="T1008" s="161">
        <v>25</v>
      </c>
      <c r="U1008" s="91"/>
      <c r="V1008" s="155"/>
      <c r="W1008" s="180">
        <v>0</v>
      </c>
      <c r="X1008" s="162">
        <v>35</v>
      </c>
      <c r="Y1008" s="180">
        <v>0</v>
      </c>
      <c r="Z1008" s="162">
        <v>28</v>
      </c>
      <c r="AA1008" s="92"/>
    </row>
    <row r="1009" spans="1:27" s="74" customFormat="1">
      <c r="A1009" s="75"/>
      <c r="B1009" s="96"/>
      <c r="C1009" s="548"/>
      <c r="D1009" s="548"/>
      <c r="E1009" s="177"/>
      <c r="F1009" s="389" t="s">
        <v>187</v>
      </c>
      <c r="G1009" s="177">
        <v>7</v>
      </c>
      <c r="H1009" s="159">
        <v>5</v>
      </c>
      <c r="I1009" s="149"/>
      <c r="J1009" s="150"/>
      <c r="K1009" s="178"/>
      <c r="L1009" s="160"/>
      <c r="M1009" s="178"/>
      <c r="N1009" s="160"/>
      <c r="O1009" s="150"/>
      <c r="P1009" s="91"/>
      <c r="Q1009" s="179">
        <v>8</v>
      </c>
      <c r="R1009" s="161">
        <v>7</v>
      </c>
      <c r="S1009" s="179">
        <v>8</v>
      </c>
      <c r="T1009" s="161">
        <v>6</v>
      </c>
      <c r="U1009" s="91"/>
      <c r="V1009" s="155"/>
      <c r="W1009" s="180">
        <v>7</v>
      </c>
      <c r="X1009" s="162">
        <v>5</v>
      </c>
      <c r="Y1009" s="180">
        <v>5</v>
      </c>
      <c r="Z1009" s="162">
        <v>3</v>
      </c>
      <c r="AA1009" s="92"/>
    </row>
    <row r="1010" spans="1:27" s="74" customFormat="1">
      <c r="A1010" s="75"/>
      <c r="B1010" s="96"/>
      <c r="C1010" s="545" t="s">
        <v>891</v>
      </c>
      <c r="D1010" s="545" t="s">
        <v>1219</v>
      </c>
      <c r="E1010" s="181">
        <v>1</v>
      </c>
      <c r="F1010" s="390" t="s">
        <v>892</v>
      </c>
      <c r="G1010" s="181">
        <v>4066</v>
      </c>
      <c r="H1010" s="164">
        <v>0.78312788906009245</v>
      </c>
      <c r="I1010" s="149"/>
      <c r="J1010" s="150"/>
      <c r="K1010" s="165"/>
      <c r="L1010" s="166"/>
      <c r="M1010" s="167"/>
      <c r="N1010" s="168"/>
      <c r="O1010" s="150"/>
      <c r="P1010" s="91"/>
      <c r="Q1010" s="169">
        <v>422</v>
      </c>
      <c r="R1010" s="170">
        <v>0.77289377289377281</v>
      </c>
      <c r="S1010" s="171">
        <v>360</v>
      </c>
      <c r="T1010" s="172">
        <v>0.78774617067833708</v>
      </c>
      <c r="U1010" s="91"/>
      <c r="V1010" s="155"/>
      <c r="W1010" s="173">
        <v>1630</v>
      </c>
      <c r="X1010" s="174">
        <v>0.75955265610438016</v>
      </c>
      <c r="Y1010" s="175">
        <v>1652</v>
      </c>
      <c r="Z1010" s="176">
        <v>0.80940715335619795</v>
      </c>
      <c r="AA1010" s="92"/>
    </row>
    <row r="1011" spans="1:27" s="74" customFormat="1">
      <c r="A1011" s="75"/>
      <c r="B1011" s="96"/>
      <c r="C1011" s="546"/>
      <c r="D1011" s="546"/>
      <c r="E1011" s="181">
        <v>2</v>
      </c>
      <c r="F1011" s="390" t="s">
        <v>893</v>
      </c>
      <c r="G1011" s="181">
        <v>580</v>
      </c>
      <c r="H1011" s="164">
        <v>0.11171032357473035</v>
      </c>
      <c r="I1011" s="149"/>
      <c r="J1011" s="150"/>
      <c r="K1011" s="165"/>
      <c r="L1011" s="166"/>
      <c r="M1011" s="167"/>
      <c r="N1011" s="168"/>
      <c r="O1011" s="150"/>
      <c r="P1011" s="91"/>
      <c r="Q1011" s="169">
        <v>67</v>
      </c>
      <c r="R1011" s="170">
        <v>0.1227106227106227</v>
      </c>
      <c r="S1011" s="171">
        <v>51</v>
      </c>
      <c r="T1011" s="172">
        <v>0.11159737417943108</v>
      </c>
      <c r="U1011" s="91"/>
      <c r="V1011" s="155"/>
      <c r="W1011" s="173">
        <v>264</v>
      </c>
      <c r="X1011" s="174">
        <v>0.12301957129543335</v>
      </c>
      <c r="Y1011" s="175">
        <v>198</v>
      </c>
      <c r="Z1011" s="176">
        <v>9.701126898579128E-2</v>
      </c>
      <c r="AA1011" s="158"/>
    </row>
    <row r="1012" spans="1:27" s="74" customFormat="1">
      <c r="A1012" s="75"/>
      <c r="B1012" s="96"/>
      <c r="C1012" s="546"/>
      <c r="D1012" s="546"/>
      <c r="E1012" s="181">
        <v>3</v>
      </c>
      <c r="F1012" s="390" t="s">
        <v>880</v>
      </c>
      <c r="G1012" s="181">
        <v>417</v>
      </c>
      <c r="H1012" s="164">
        <v>8.0315870570107861E-2</v>
      </c>
      <c r="I1012" s="149"/>
      <c r="J1012" s="150"/>
      <c r="K1012" s="165"/>
      <c r="L1012" s="166"/>
      <c r="M1012" s="167"/>
      <c r="N1012" s="168"/>
      <c r="O1012" s="150"/>
      <c r="P1012" s="91"/>
      <c r="Q1012" s="169">
        <v>32</v>
      </c>
      <c r="R1012" s="170">
        <v>5.8608058608058601E-2</v>
      </c>
      <c r="S1012" s="171">
        <v>26</v>
      </c>
      <c r="T1012" s="172">
        <v>5.689277899343545E-2</v>
      </c>
      <c r="U1012" s="91"/>
      <c r="V1012" s="155"/>
      <c r="W1012" s="173">
        <v>196</v>
      </c>
      <c r="X1012" s="174">
        <v>9.1332712022367188E-2</v>
      </c>
      <c r="Y1012" s="175">
        <v>163</v>
      </c>
      <c r="Z1012" s="176">
        <v>7.9862812346888787E-2</v>
      </c>
      <c r="AA1012" s="92"/>
    </row>
    <row r="1013" spans="1:27" s="74" customFormat="1">
      <c r="A1013" s="75"/>
      <c r="B1013" s="96"/>
      <c r="C1013" s="546"/>
      <c r="D1013" s="546"/>
      <c r="E1013" s="181">
        <v>4</v>
      </c>
      <c r="F1013" s="390" t="s">
        <v>894</v>
      </c>
      <c r="G1013" s="181">
        <v>129</v>
      </c>
      <c r="H1013" s="164">
        <v>2.4845916795069332E-2</v>
      </c>
      <c r="I1013" s="149"/>
      <c r="J1013" s="150"/>
      <c r="K1013" s="165"/>
      <c r="L1013" s="166"/>
      <c r="M1013" s="167"/>
      <c r="N1013" s="168"/>
      <c r="O1013" s="150"/>
      <c r="P1013" s="91"/>
      <c r="Q1013" s="169">
        <v>25</v>
      </c>
      <c r="R1013" s="170">
        <v>4.5787545787545784E-2</v>
      </c>
      <c r="S1013" s="171">
        <v>20</v>
      </c>
      <c r="T1013" s="172">
        <v>4.3763676148796497E-2</v>
      </c>
      <c r="U1013" s="91"/>
      <c r="V1013" s="155"/>
      <c r="W1013" s="173">
        <v>56</v>
      </c>
      <c r="X1013" s="174">
        <v>2.6095060577819199E-2</v>
      </c>
      <c r="Y1013" s="175">
        <v>28</v>
      </c>
      <c r="Z1013" s="176">
        <v>1.3718765311121999E-2</v>
      </c>
      <c r="AA1013" s="92"/>
    </row>
    <row r="1014" spans="1:27" s="74" customFormat="1">
      <c r="A1014" s="75"/>
      <c r="B1014" s="96"/>
      <c r="C1014" s="547"/>
      <c r="D1014" s="547"/>
      <c r="E1014" s="181"/>
      <c r="F1014" s="390" t="s">
        <v>150</v>
      </c>
      <c r="G1014" s="181">
        <v>5192</v>
      </c>
      <c r="H1014" s="163">
        <v>607</v>
      </c>
      <c r="I1014" s="149"/>
      <c r="J1014" s="150"/>
      <c r="K1014" s="165">
        <v>0</v>
      </c>
      <c r="L1014" s="165">
        <v>172</v>
      </c>
      <c r="M1014" s="167">
        <v>0</v>
      </c>
      <c r="N1014" s="167">
        <v>156</v>
      </c>
      <c r="O1014" s="150"/>
      <c r="P1014" s="91"/>
      <c r="Q1014" s="169">
        <v>546</v>
      </c>
      <c r="R1014" s="169">
        <v>29</v>
      </c>
      <c r="S1014" s="171">
        <v>457</v>
      </c>
      <c r="T1014" s="171">
        <v>22</v>
      </c>
      <c r="U1014" s="91"/>
      <c r="V1014" s="155"/>
      <c r="W1014" s="173">
        <v>2146</v>
      </c>
      <c r="X1014" s="173">
        <v>110</v>
      </c>
      <c r="Y1014" s="175">
        <v>2041</v>
      </c>
      <c r="Z1014" s="175">
        <v>118</v>
      </c>
      <c r="AA1014" s="158"/>
    </row>
    <row r="1015" spans="1:27" s="74" customFormat="1">
      <c r="A1015" s="75"/>
      <c r="B1015" s="96"/>
      <c r="C1015" s="548" t="s">
        <v>895</v>
      </c>
      <c r="D1015" s="548" t="s">
        <v>1220</v>
      </c>
      <c r="E1015" s="177">
        <v>1</v>
      </c>
      <c r="F1015" s="389" t="s">
        <v>892</v>
      </c>
      <c r="G1015" s="177">
        <v>4440</v>
      </c>
      <c r="H1015" s="148">
        <v>0.85532652668079368</v>
      </c>
      <c r="I1015" s="149"/>
      <c r="J1015" s="150"/>
      <c r="K1015" s="178"/>
      <c r="L1015" s="152"/>
      <c r="M1015" s="178"/>
      <c r="N1015" s="152"/>
      <c r="O1015" s="150"/>
      <c r="P1015" s="91"/>
      <c r="Q1015" s="179">
        <v>476</v>
      </c>
      <c r="R1015" s="154">
        <v>0.8717948717948717</v>
      </c>
      <c r="S1015" s="179">
        <v>373</v>
      </c>
      <c r="T1015" s="154">
        <v>0.81619256017505459</v>
      </c>
      <c r="U1015" s="91"/>
      <c r="V1015" s="155"/>
      <c r="W1015" s="180">
        <v>1856</v>
      </c>
      <c r="X1015" s="157">
        <v>0.8648648648648648</v>
      </c>
      <c r="Y1015" s="180">
        <v>1734</v>
      </c>
      <c r="Z1015" s="157">
        <v>0.85</v>
      </c>
      <c r="AA1015" s="92"/>
    </row>
    <row r="1016" spans="1:27" s="74" customFormat="1">
      <c r="A1016" s="75"/>
      <c r="B1016" s="96"/>
      <c r="C1016" s="548"/>
      <c r="D1016" s="548"/>
      <c r="E1016" s="177">
        <v>2</v>
      </c>
      <c r="F1016" s="389" t="s">
        <v>893</v>
      </c>
      <c r="G1016" s="177">
        <v>294</v>
      </c>
      <c r="H1016" s="148">
        <v>5.6636486226160666E-2</v>
      </c>
      <c r="I1016" s="149"/>
      <c r="J1016" s="150"/>
      <c r="K1016" s="178"/>
      <c r="L1016" s="152"/>
      <c r="M1016" s="178"/>
      <c r="N1016" s="152"/>
      <c r="O1016" s="150"/>
      <c r="P1016" s="91"/>
      <c r="Q1016" s="179">
        <v>36</v>
      </c>
      <c r="R1016" s="154">
        <v>6.5934065934065936E-2</v>
      </c>
      <c r="S1016" s="179">
        <v>40</v>
      </c>
      <c r="T1016" s="154">
        <v>8.7527352297592995E-2</v>
      </c>
      <c r="U1016" s="91"/>
      <c r="V1016" s="155"/>
      <c r="W1016" s="180">
        <v>108</v>
      </c>
      <c r="X1016" s="157">
        <v>5.0326188257222737E-2</v>
      </c>
      <c r="Y1016" s="180">
        <v>109</v>
      </c>
      <c r="Z1016" s="157">
        <v>5.3431372549019605E-2</v>
      </c>
      <c r="AA1016" s="92"/>
    </row>
    <row r="1017" spans="1:27" s="74" customFormat="1">
      <c r="A1017" s="75"/>
      <c r="B1017" s="96"/>
      <c r="C1017" s="548"/>
      <c r="D1017" s="548"/>
      <c r="E1017" s="177">
        <v>3</v>
      </c>
      <c r="F1017" s="389" t="s">
        <v>880</v>
      </c>
      <c r="G1017" s="177">
        <v>296</v>
      </c>
      <c r="H1017" s="148">
        <v>5.7021768445386242E-2</v>
      </c>
      <c r="I1017" s="149"/>
      <c r="J1017" s="150"/>
      <c r="K1017" s="178"/>
      <c r="L1017" s="152"/>
      <c r="M1017" s="178"/>
      <c r="N1017" s="152"/>
      <c r="O1017" s="150"/>
      <c r="P1017" s="91"/>
      <c r="Q1017" s="179">
        <v>19</v>
      </c>
      <c r="R1017" s="154">
        <v>3.4798534798534793E-2</v>
      </c>
      <c r="S1017" s="179">
        <v>22</v>
      </c>
      <c r="T1017" s="154">
        <v>4.8140043763676151E-2</v>
      </c>
      <c r="U1017" s="91"/>
      <c r="V1017" s="155"/>
      <c r="W1017" s="180">
        <v>122</v>
      </c>
      <c r="X1017" s="157">
        <v>5.6849953401677533E-2</v>
      </c>
      <c r="Y1017" s="180">
        <v>133</v>
      </c>
      <c r="Z1017" s="157">
        <v>6.5196078431372553E-2</v>
      </c>
      <c r="AA1017" s="158"/>
    </row>
    <row r="1018" spans="1:27" s="74" customFormat="1">
      <c r="A1018" s="75"/>
      <c r="B1018" s="96"/>
      <c r="C1018" s="548"/>
      <c r="D1018" s="548"/>
      <c r="E1018" s="177">
        <v>4</v>
      </c>
      <c r="F1018" s="389" t="s">
        <v>894</v>
      </c>
      <c r="G1018" s="177">
        <v>161</v>
      </c>
      <c r="H1018" s="148">
        <v>3.1015218647659409E-2</v>
      </c>
      <c r="I1018" s="149"/>
      <c r="J1018" s="150"/>
      <c r="K1018" s="178"/>
      <c r="L1018" s="152"/>
      <c r="M1018" s="178"/>
      <c r="N1018" s="152"/>
      <c r="O1018" s="150"/>
      <c r="P1018" s="91"/>
      <c r="Q1018" s="179">
        <v>15</v>
      </c>
      <c r="R1018" s="154">
        <v>2.7472527472527472E-2</v>
      </c>
      <c r="S1018" s="179">
        <v>22</v>
      </c>
      <c r="T1018" s="154">
        <v>4.8140043763676151E-2</v>
      </c>
      <c r="U1018" s="91"/>
      <c r="V1018" s="155"/>
      <c r="W1018" s="180">
        <v>60</v>
      </c>
      <c r="X1018" s="157">
        <v>2.7958993476234855E-2</v>
      </c>
      <c r="Y1018" s="180">
        <v>64</v>
      </c>
      <c r="Z1018" s="157">
        <v>3.1372549019607843E-2</v>
      </c>
      <c r="AA1018" s="92"/>
    </row>
    <row r="1019" spans="1:27" s="74" customFormat="1">
      <c r="A1019" s="75"/>
      <c r="B1019" s="96"/>
      <c r="C1019" s="548"/>
      <c r="D1019" s="548"/>
      <c r="E1019" s="177"/>
      <c r="F1019" s="389" t="s">
        <v>150</v>
      </c>
      <c r="G1019" s="177">
        <v>5191</v>
      </c>
      <c r="H1019" s="159">
        <v>608</v>
      </c>
      <c r="I1019" s="149"/>
      <c r="J1019" s="150"/>
      <c r="K1019" s="178">
        <v>0</v>
      </c>
      <c r="L1019" s="160">
        <v>172</v>
      </c>
      <c r="M1019" s="178">
        <v>0</v>
      </c>
      <c r="N1019" s="160">
        <v>156</v>
      </c>
      <c r="O1019" s="150"/>
      <c r="P1019" s="91"/>
      <c r="Q1019" s="179">
        <v>546</v>
      </c>
      <c r="R1019" s="161">
        <v>29</v>
      </c>
      <c r="S1019" s="179">
        <v>457</v>
      </c>
      <c r="T1019" s="161">
        <v>22</v>
      </c>
      <c r="U1019" s="91"/>
      <c r="V1019" s="155"/>
      <c r="W1019" s="180">
        <v>2146</v>
      </c>
      <c r="X1019" s="162">
        <v>110</v>
      </c>
      <c r="Y1019" s="180">
        <v>2040</v>
      </c>
      <c r="Z1019" s="162">
        <v>119</v>
      </c>
      <c r="AA1019" s="92"/>
    </row>
    <row r="1020" spans="1:27" s="74" customFormat="1">
      <c r="A1020" s="75"/>
      <c r="B1020" s="96"/>
      <c r="C1020" s="545" t="s">
        <v>896</v>
      </c>
      <c r="D1020" s="545" t="s">
        <v>1363</v>
      </c>
      <c r="E1020" s="181">
        <v>1</v>
      </c>
      <c r="F1020" s="390" t="s">
        <v>892</v>
      </c>
      <c r="G1020" s="181">
        <v>4253</v>
      </c>
      <c r="H1020" s="164">
        <v>0.81977640709329225</v>
      </c>
      <c r="I1020" s="149"/>
      <c r="J1020" s="150"/>
      <c r="K1020" s="165"/>
      <c r="L1020" s="166"/>
      <c r="M1020" s="167"/>
      <c r="N1020" s="168"/>
      <c r="O1020" s="150"/>
      <c r="P1020" s="91"/>
      <c r="Q1020" s="169">
        <v>372</v>
      </c>
      <c r="R1020" s="170">
        <v>0.68131868131868134</v>
      </c>
      <c r="S1020" s="171">
        <v>361</v>
      </c>
      <c r="T1020" s="172">
        <v>0.78993435448577687</v>
      </c>
      <c r="U1020" s="91"/>
      <c r="V1020" s="155"/>
      <c r="W1020" s="173">
        <v>1701</v>
      </c>
      <c r="X1020" s="174">
        <v>0.79337686567164178</v>
      </c>
      <c r="Y1020" s="175">
        <v>1817</v>
      </c>
      <c r="Z1020" s="176">
        <v>0.89112309955860725</v>
      </c>
      <c r="AA1020" s="158"/>
    </row>
    <row r="1021" spans="1:27" s="74" customFormat="1">
      <c r="A1021" s="75"/>
      <c r="B1021" s="96"/>
      <c r="C1021" s="546"/>
      <c r="D1021" s="546"/>
      <c r="E1021" s="181">
        <v>2</v>
      </c>
      <c r="F1021" s="390" t="s">
        <v>893</v>
      </c>
      <c r="G1021" s="181">
        <v>510</v>
      </c>
      <c r="H1021" s="164">
        <v>9.8303777949113352E-2</v>
      </c>
      <c r="I1021" s="149"/>
      <c r="J1021" s="150"/>
      <c r="K1021" s="165"/>
      <c r="L1021" s="166"/>
      <c r="M1021" s="167"/>
      <c r="N1021" s="168"/>
      <c r="O1021" s="150"/>
      <c r="P1021" s="91"/>
      <c r="Q1021" s="169">
        <v>88</v>
      </c>
      <c r="R1021" s="170">
        <v>0.16117216117216115</v>
      </c>
      <c r="S1021" s="171">
        <v>49</v>
      </c>
      <c r="T1021" s="172">
        <v>0.10722100656455141</v>
      </c>
      <c r="U1021" s="91"/>
      <c r="V1021" s="155"/>
      <c r="W1021" s="173">
        <v>233</v>
      </c>
      <c r="X1021" s="174">
        <v>0.10867537313432836</v>
      </c>
      <c r="Y1021" s="175">
        <v>140</v>
      </c>
      <c r="Z1021" s="176">
        <v>6.8661108386463957E-2</v>
      </c>
      <c r="AA1021" s="92"/>
    </row>
    <row r="1022" spans="1:27" s="74" customFormat="1">
      <c r="A1022" s="75"/>
      <c r="B1022" s="96"/>
      <c r="C1022" s="546"/>
      <c r="D1022" s="546"/>
      <c r="E1022" s="181">
        <v>3</v>
      </c>
      <c r="F1022" s="390" t="s">
        <v>880</v>
      </c>
      <c r="G1022" s="181">
        <v>203</v>
      </c>
      <c r="H1022" s="164">
        <v>3.9128758673862764E-2</v>
      </c>
      <c r="I1022" s="149"/>
      <c r="J1022" s="150"/>
      <c r="K1022" s="165"/>
      <c r="L1022" s="166"/>
      <c r="M1022" s="167"/>
      <c r="N1022" s="168"/>
      <c r="O1022" s="150"/>
      <c r="P1022" s="91"/>
      <c r="Q1022" s="169">
        <v>46</v>
      </c>
      <c r="R1022" s="170">
        <v>8.4249084249084255E-2</v>
      </c>
      <c r="S1022" s="171">
        <v>27</v>
      </c>
      <c r="T1022" s="172">
        <v>5.908096280087527E-2</v>
      </c>
      <c r="U1022" s="91"/>
      <c r="V1022" s="155"/>
      <c r="W1022" s="173">
        <v>94</v>
      </c>
      <c r="X1022" s="174">
        <v>4.3843283582089561E-2</v>
      </c>
      <c r="Y1022" s="175">
        <v>36</v>
      </c>
      <c r="Z1022" s="176">
        <v>1.7655713585090729E-2</v>
      </c>
      <c r="AA1022" s="92"/>
    </row>
    <row r="1023" spans="1:27" s="74" customFormat="1">
      <c r="A1023" s="75"/>
      <c r="B1023" s="96"/>
      <c r="C1023" s="546"/>
      <c r="D1023" s="546"/>
      <c r="E1023" s="181">
        <v>4</v>
      </c>
      <c r="F1023" s="390" t="s">
        <v>894</v>
      </c>
      <c r="G1023" s="181">
        <v>222</v>
      </c>
      <c r="H1023" s="164">
        <v>4.2791056283731692E-2</v>
      </c>
      <c r="I1023" s="149"/>
      <c r="J1023" s="150"/>
      <c r="K1023" s="165"/>
      <c r="L1023" s="166"/>
      <c r="M1023" s="167"/>
      <c r="N1023" s="168"/>
      <c r="O1023" s="150"/>
      <c r="P1023" s="91"/>
      <c r="Q1023" s="169">
        <v>40</v>
      </c>
      <c r="R1023" s="170">
        <v>7.3260073260073263E-2</v>
      </c>
      <c r="S1023" s="171">
        <v>20</v>
      </c>
      <c r="T1023" s="172">
        <v>4.3763676148796497E-2</v>
      </c>
      <c r="U1023" s="91"/>
      <c r="V1023" s="155"/>
      <c r="W1023" s="173">
        <v>116</v>
      </c>
      <c r="X1023" s="174">
        <v>5.4104477611940302E-2</v>
      </c>
      <c r="Y1023" s="175">
        <v>46</v>
      </c>
      <c r="Z1023" s="176">
        <v>2.2560078469838159E-2</v>
      </c>
      <c r="AA1023" s="158"/>
    </row>
    <row r="1024" spans="1:27" s="74" customFormat="1">
      <c r="A1024" s="75"/>
      <c r="B1024" s="96"/>
      <c r="C1024" s="547"/>
      <c r="D1024" s="547"/>
      <c r="E1024" s="181"/>
      <c r="F1024" s="390" t="s">
        <v>150</v>
      </c>
      <c r="G1024" s="181">
        <v>5188</v>
      </c>
      <c r="H1024" s="163">
        <v>611</v>
      </c>
      <c r="I1024" s="149"/>
      <c r="J1024" s="150"/>
      <c r="K1024" s="165">
        <v>0</v>
      </c>
      <c r="L1024" s="165">
        <v>172</v>
      </c>
      <c r="M1024" s="167">
        <v>0</v>
      </c>
      <c r="N1024" s="167">
        <v>156</v>
      </c>
      <c r="O1024" s="150"/>
      <c r="P1024" s="91"/>
      <c r="Q1024" s="169">
        <v>546</v>
      </c>
      <c r="R1024" s="169">
        <v>29</v>
      </c>
      <c r="S1024" s="171">
        <v>457</v>
      </c>
      <c r="T1024" s="171">
        <v>22</v>
      </c>
      <c r="U1024" s="91"/>
      <c r="V1024" s="155"/>
      <c r="W1024" s="173">
        <v>2144</v>
      </c>
      <c r="X1024" s="173">
        <v>112</v>
      </c>
      <c r="Y1024" s="175">
        <v>2039</v>
      </c>
      <c r="Z1024" s="175">
        <v>120</v>
      </c>
      <c r="AA1024" s="92"/>
    </row>
    <row r="1025" spans="1:27" s="74" customFormat="1">
      <c r="A1025" s="75"/>
      <c r="B1025" s="96"/>
      <c r="C1025" s="548" t="s">
        <v>898</v>
      </c>
      <c r="D1025" s="548" t="s">
        <v>1221</v>
      </c>
      <c r="E1025" s="177">
        <v>1</v>
      </c>
      <c r="F1025" s="138" t="s">
        <v>892</v>
      </c>
      <c r="G1025" s="177">
        <v>4385</v>
      </c>
      <c r="H1025" s="148">
        <v>0.84473126565209011</v>
      </c>
      <c r="I1025" s="149"/>
      <c r="J1025" s="150"/>
      <c r="K1025" s="178"/>
      <c r="L1025" s="152"/>
      <c r="M1025" s="178"/>
      <c r="N1025" s="152"/>
      <c r="O1025" s="150"/>
      <c r="P1025" s="91"/>
      <c r="Q1025" s="179">
        <v>451</v>
      </c>
      <c r="R1025" s="154">
        <v>0.82600732600732596</v>
      </c>
      <c r="S1025" s="179">
        <v>392</v>
      </c>
      <c r="T1025" s="154">
        <v>0.85776805251641131</v>
      </c>
      <c r="U1025" s="91"/>
      <c r="V1025" s="155"/>
      <c r="W1025" s="180">
        <v>1777</v>
      </c>
      <c r="X1025" s="157">
        <v>0.82805219012115561</v>
      </c>
      <c r="Y1025" s="180">
        <v>1764</v>
      </c>
      <c r="Z1025" s="157">
        <v>0.86470588235294121</v>
      </c>
      <c r="AA1025" s="92"/>
    </row>
    <row r="1026" spans="1:27" s="74" customFormat="1">
      <c r="A1026" s="75"/>
      <c r="B1026" s="96"/>
      <c r="C1026" s="548"/>
      <c r="D1026" s="548"/>
      <c r="E1026" s="177">
        <v>2</v>
      </c>
      <c r="F1026" s="138" t="s">
        <v>893</v>
      </c>
      <c r="G1026" s="177">
        <v>373</v>
      </c>
      <c r="H1026" s="148">
        <v>7.1855133885571187E-2</v>
      </c>
      <c r="I1026" s="149"/>
      <c r="J1026" s="150"/>
      <c r="K1026" s="178"/>
      <c r="L1026" s="152"/>
      <c r="M1026" s="178"/>
      <c r="N1026" s="152"/>
      <c r="O1026" s="150"/>
      <c r="P1026" s="91"/>
      <c r="Q1026" s="179">
        <v>46</v>
      </c>
      <c r="R1026" s="154">
        <v>8.4249084249084255E-2</v>
      </c>
      <c r="S1026" s="179">
        <v>36</v>
      </c>
      <c r="T1026" s="154">
        <v>7.8774617067833702E-2</v>
      </c>
      <c r="U1026" s="91"/>
      <c r="V1026" s="155"/>
      <c r="W1026" s="180">
        <v>155</v>
      </c>
      <c r="X1026" s="157">
        <v>7.2227399813606707E-2</v>
      </c>
      <c r="Y1026" s="180">
        <v>136</v>
      </c>
      <c r="Z1026" s="157">
        <v>6.6666666666666666E-2</v>
      </c>
      <c r="AA1026" s="92"/>
    </row>
    <row r="1027" spans="1:27" s="74" customFormat="1">
      <c r="A1027" s="75"/>
      <c r="B1027" s="96"/>
      <c r="C1027" s="548"/>
      <c r="D1027" s="548"/>
      <c r="E1027" s="177">
        <v>3</v>
      </c>
      <c r="F1027" s="138" t="s">
        <v>880</v>
      </c>
      <c r="G1027" s="177">
        <v>203</v>
      </c>
      <c r="H1027" s="148">
        <v>3.9106145251396648E-2</v>
      </c>
      <c r="I1027" s="149"/>
      <c r="J1027" s="150"/>
      <c r="K1027" s="178"/>
      <c r="L1027" s="152"/>
      <c r="M1027" s="178"/>
      <c r="N1027" s="152"/>
      <c r="O1027" s="150"/>
      <c r="P1027" s="91"/>
      <c r="Q1027" s="179">
        <v>23</v>
      </c>
      <c r="R1027" s="154">
        <v>4.2124542124542128E-2</v>
      </c>
      <c r="S1027" s="179">
        <v>19</v>
      </c>
      <c r="T1027" s="154">
        <v>4.1575492341356678E-2</v>
      </c>
      <c r="U1027" s="91"/>
      <c r="V1027" s="155"/>
      <c r="W1027" s="180">
        <v>89</v>
      </c>
      <c r="X1027" s="157">
        <v>4.1472506989748366E-2</v>
      </c>
      <c r="Y1027" s="180">
        <v>71</v>
      </c>
      <c r="Z1027" s="157">
        <v>3.4803921568627452E-2</v>
      </c>
      <c r="AA1027" s="158"/>
    </row>
    <row r="1028" spans="1:27" s="74" customFormat="1">
      <c r="A1028" s="75"/>
      <c r="B1028" s="96"/>
      <c r="C1028" s="548"/>
      <c r="D1028" s="548"/>
      <c r="E1028" s="177">
        <v>4</v>
      </c>
      <c r="F1028" s="138" t="s">
        <v>894</v>
      </c>
      <c r="G1028" s="177">
        <v>230</v>
      </c>
      <c r="H1028" s="148">
        <v>4.4307455210942016E-2</v>
      </c>
      <c r="I1028" s="149"/>
      <c r="J1028" s="150"/>
      <c r="K1028" s="178"/>
      <c r="L1028" s="152"/>
      <c r="M1028" s="178"/>
      <c r="N1028" s="152"/>
      <c r="O1028" s="150"/>
      <c r="P1028" s="91"/>
      <c r="Q1028" s="179">
        <v>26</v>
      </c>
      <c r="R1028" s="154">
        <v>4.7619047619047616E-2</v>
      </c>
      <c r="S1028" s="179">
        <v>10</v>
      </c>
      <c r="T1028" s="154">
        <v>2.1881838074398249E-2</v>
      </c>
      <c r="U1028" s="91"/>
      <c r="V1028" s="155"/>
      <c r="W1028" s="180">
        <v>125</v>
      </c>
      <c r="X1028" s="157">
        <v>5.8247903075489278E-2</v>
      </c>
      <c r="Y1028" s="180">
        <v>69</v>
      </c>
      <c r="Z1028" s="157">
        <v>3.3823529411764704E-2</v>
      </c>
      <c r="AA1028" s="92"/>
    </row>
    <row r="1029" spans="1:27" s="74" customFormat="1">
      <c r="A1029" s="75"/>
      <c r="B1029" s="96"/>
      <c r="C1029" s="548"/>
      <c r="D1029" s="548"/>
      <c r="E1029" s="177"/>
      <c r="F1029" s="138" t="s">
        <v>150</v>
      </c>
      <c r="G1029" s="177">
        <v>5191</v>
      </c>
      <c r="H1029" s="159">
        <v>608</v>
      </c>
      <c r="I1029" s="149"/>
      <c r="J1029" s="150"/>
      <c r="K1029" s="178">
        <v>0</v>
      </c>
      <c r="L1029" s="160">
        <v>172</v>
      </c>
      <c r="M1029" s="178">
        <v>0</v>
      </c>
      <c r="N1029" s="160">
        <v>156</v>
      </c>
      <c r="O1029" s="150"/>
      <c r="P1029" s="91"/>
      <c r="Q1029" s="179">
        <v>546</v>
      </c>
      <c r="R1029" s="161">
        <v>29</v>
      </c>
      <c r="S1029" s="179">
        <v>457</v>
      </c>
      <c r="T1029" s="161">
        <v>22</v>
      </c>
      <c r="U1029" s="91"/>
      <c r="V1029" s="155"/>
      <c r="W1029" s="180">
        <v>2146</v>
      </c>
      <c r="X1029" s="162">
        <v>110</v>
      </c>
      <c r="Y1029" s="180">
        <v>2040</v>
      </c>
      <c r="Z1029" s="162">
        <v>119</v>
      </c>
      <c r="AA1029" s="92"/>
    </row>
    <row r="1030" spans="1:27" s="74" customFormat="1">
      <c r="A1030" s="75"/>
      <c r="B1030" s="96"/>
      <c r="C1030" s="549" t="s">
        <v>899</v>
      </c>
      <c r="D1030" s="549" t="s">
        <v>1222</v>
      </c>
      <c r="E1030" s="181">
        <v>1</v>
      </c>
      <c r="F1030" s="139" t="s">
        <v>892</v>
      </c>
      <c r="G1030" s="181">
        <v>3764</v>
      </c>
      <c r="H1030" s="164">
        <v>0.72412466333205083</v>
      </c>
      <c r="I1030" s="149"/>
      <c r="J1030" s="150"/>
      <c r="K1030" s="165"/>
      <c r="L1030" s="166"/>
      <c r="M1030" s="167"/>
      <c r="N1030" s="168"/>
      <c r="O1030" s="150"/>
      <c r="P1030" s="91"/>
      <c r="Q1030" s="169">
        <v>339</v>
      </c>
      <c r="R1030" s="170">
        <v>0.61974405850091407</v>
      </c>
      <c r="S1030" s="171">
        <v>340</v>
      </c>
      <c r="T1030" s="172">
        <v>0.74398249452954046</v>
      </c>
      <c r="U1030" s="91"/>
      <c r="V1030" s="155"/>
      <c r="W1030" s="173">
        <v>1482</v>
      </c>
      <c r="X1030" s="174">
        <v>0.68994413407821231</v>
      </c>
      <c r="Y1030" s="175">
        <v>1601</v>
      </c>
      <c r="Z1030" s="176">
        <v>0.78326810176125239</v>
      </c>
      <c r="AA1030" s="158"/>
    </row>
    <row r="1031" spans="1:27" s="74" customFormat="1">
      <c r="A1031" s="75"/>
      <c r="B1031" s="96"/>
      <c r="C1031" s="549"/>
      <c r="D1031" s="549"/>
      <c r="E1031" s="181">
        <v>2</v>
      </c>
      <c r="F1031" s="139" t="s">
        <v>900</v>
      </c>
      <c r="G1031" s="181">
        <v>604</v>
      </c>
      <c r="H1031" s="164">
        <v>0.11619853789919202</v>
      </c>
      <c r="I1031" s="149"/>
      <c r="J1031" s="150"/>
      <c r="K1031" s="165"/>
      <c r="L1031" s="166"/>
      <c r="M1031" s="167"/>
      <c r="N1031" s="168"/>
      <c r="O1031" s="150"/>
      <c r="P1031" s="91"/>
      <c r="Q1031" s="169">
        <v>73</v>
      </c>
      <c r="R1031" s="170">
        <v>0.13345521023765997</v>
      </c>
      <c r="S1031" s="171">
        <v>53</v>
      </c>
      <c r="T1031" s="172">
        <v>0.11597374179431073</v>
      </c>
      <c r="U1031" s="91"/>
      <c r="V1031" s="155"/>
      <c r="W1031" s="173">
        <v>262</v>
      </c>
      <c r="X1031" s="174">
        <v>0.12197392923649908</v>
      </c>
      <c r="Y1031" s="175">
        <v>216</v>
      </c>
      <c r="Z1031" s="176">
        <v>0.10567514677103718</v>
      </c>
      <c r="AA1031" s="92"/>
    </row>
    <row r="1032" spans="1:27" s="74" customFormat="1">
      <c r="A1032" s="75"/>
      <c r="B1032" s="96"/>
      <c r="C1032" s="549"/>
      <c r="D1032" s="549"/>
      <c r="E1032" s="181">
        <v>3</v>
      </c>
      <c r="F1032" s="139" t="s">
        <v>879</v>
      </c>
      <c r="G1032" s="181">
        <v>403</v>
      </c>
      <c r="H1032" s="164">
        <v>7.752981916121586E-2</v>
      </c>
      <c r="I1032" s="149"/>
      <c r="J1032" s="150"/>
      <c r="K1032" s="165"/>
      <c r="L1032" s="166"/>
      <c r="M1032" s="167"/>
      <c r="N1032" s="168"/>
      <c r="O1032" s="150"/>
      <c r="P1032" s="91"/>
      <c r="Q1032" s="169">
        <v>72</v>
      </c>
      <c r="R1032" s="170">
        <v>0.13162705667276051</v>
      </c>
      <c r="S1032" s="171">
        <v>36</v>
      </c>
      <c r="T1032" s="172">
        <v>7.8774617067833702E-2</v>
      </c>
      <c r="U1032" s="91"/>
      <c r="V1032" s="155"/>
      <c r="W1032" s="173">
        <v>178</v>
      </c>
      <c r="X1032" s="174">
        <v>8.2867783985102417E-2</v>
      </c>
      <c r="Y1032" s="175">
        <v>117</v>
      </c>
      <c r="Z1032" s="176">
        <v>5.724070450097847E-2</v>
      </c>
      <c r="AA1032" s="92"/>
    </row>
    <row r="1033" spans="1:27" s="74" customFormat="1">
      <c r="A1033" s="75"/>
      <c r="B1033" s="96"/>
      <c r="C1033" s="549"/>
      <c r="D1033" s="549"/>
      <c r="E1033" s="181">
        <v>4</v>
      </c>
      <c r="F1033" s="139" t="s">
        <v>901</v>
      </c>
      <c r="G1033" s="181">
        <v>427</v>
      </c>
      <c r="H1033" s="164">
        <v>8.2146979607541373E-2</v>
      </c>
      <c r="I1033" s="149"/>
      <c r="J1033" s="150"/>
      <c r="K1033" s="165"/>
      <c r="L1033" s="166"/>
      <c r="M1033" s="167"/>
      <c r="N1033" s="168"/>
      <c r="O1033" s="150"/>
      <c r="P1033" s="91"/>
      <c r="Q1033" s="169">
        <v>63</v>
      </c>
      <c r="R1033" s="170">
        <v>0.11517367458866545</v>
      </c>
      <c r="S1033" s="171">
        <v>28</v>
      </c>
      <c r="T1033" s="172">
        <v>6.1269146608315096E-2</v>
      </c>
      <c r="U1033" s="91"/>
      <c r="V1033" s="155"/>
      <c r="W1033" s="173">
        <v>226</v>
      </c>
      <c r="X1033" s="174">
        <v>0.10521415270018622</v>
      </c>
      <c r="Y1033" s="175">
        <v>110</v>
      </c>
      <c r="Z1033" s="176">
        <v>5.3816046966731895E-2</v>
      </c>
      <c r="AA1033" s="158"/>
    </row>
    <row r="1034" spans="1:27" s="74" customFormat="1">
      <c r="A1034" s="75"/>
      <c r="B1034" s="96"/>
      <c r="C1034" s="549"/>
      <c r="D1034" s="549"/>
      <c r="E1034" s="181"/>
      <c r="F1034" s="139" t="s">
        <v>150</v>
      </c>
      <c r="G1034" s="181">
        <v>5198</v>
      </c>
      <c r="H1034" s="163">
        <v>601</v>
      </c>
      <c r="I1034" s="149"/>
      <c r="J1034" s="150"/>
      <c r="K1034" s="165">
        <v>0</v>
      </c>
      <c r="L1034" s="165">
        <v>172</v>
      </c>
      <c r="M1034" s="167">
        <v>0</v>
      </c>
      <c r="N1034" s="167">
        <v>156</v>
      </c>
      <c r="O1034" s="150"/>
      <c r="P1034" s="91"/>
      <c r="Q1034" s="169">
        <v>547</v>
      </c>
      <c r="R1034" s="169">
        <v>28</v>
      </c>
      <c r="S1034" s="171">
        <v>457</v>
      </c>
      <c r="T1034" s="171">
        <v>22</v>
      </c>
      <c r="U1034" s="91"/>
      <c r="V1034" s="155"/>
      <c r="W1034" s="173">
        <v>2148</v>
      </c>
      <c r="X1034" s="173">
        <v>108</v>
      </c>
      <c r="Y1034" s="175">
        <v>2044</v>
      </c>
      <c r="Z1034" s="175">
        <v>115</v>
      </c>
      <c r="AA1034" s="92"/>
    </row>
    <row r="1035" spans="1:27" s="74" customFormat="1">
      <c r="A1035" s="75"/>
      <c r="B1035" s="96"/>
      <c r="C1035" s="548" t="s">
        <v>902</v>
      </c>
      <c r="D1035" s="548" t="s">
        <v>1223</v>
      </c>
      <c r="E1035" s="177">
        <v>1</v>
      </c>
      <c r="F1035" s="138" t="s">
        <v>892</v>
      </c>
      <c r="G1035" s="177">
        <v>4465</v>
      </c>
      <c r="H1035" s="148">
        <v>0.86080586080586086</v>
      </c>
      <c r="I1035" s="149"/>
      <c r="J1035" s="150"/>
      <c r="K1035" s="178"/>
      <c r="L1035" s="152"/>
      <c r="M1035" s="178"/>
      <c r="N1035" s="152"/>
      <c r="O1035" s="150"/>
      <c r="P1035" s="91"/>
      <c r="Q1035" s="179">
        <v>429</v>
      </c>
      <c r="R1035" s="154">
        <v>0.7857142857142857</v>
      </c>
      <c r="S1035" s="179">
        <v>374</v>
      </c>
      <c r="T1035" s="154">
        <v>0.8183807439824945</v>
      </c>
      <c r="U1035" s="91"/>
      <c r="V1035" s="155"/>
      <c r="W1035" s="180">
        <v>1831</v>
      </c>
      <c r="X1035" s="157">
        <v>0.85401119402985071</v>
      </c>
      <c r="Y1035" s="180">
        <v>1829</v>
      </c>
      <c r="Z1035" s="157">
        <v>0.8974484789008832</v>
      </c>
      <c r="AA1035" s="92"/>
    </row>
    <row r="1036" spans="1:27" s="74" customFormat="1">
      <c r="A1036" s="75"/>
      <c r="B1036" s="96"/>
      <c r="C1036" s="548"/>
      <c r="D1036" s="548"/>
      <c r="E1036" s="177">
        <v>2</v>
      </c>
      <c r="F1036" s="138" t="s">
        <v>893</v>
      </c>
      <c r="G1036" s="177">
        <v>380</v>
      </c>
      <c r="H1036" s="148">
        <v>7.3260073260073263E-2</v>
      </c>
      <c r="I1036" s="149"/>
      <c r="J1036" s="150"/>
      <c r="K1036" s="178"/>
      <c r="L1036" s="152"/>
      <c r="M1036" s="178"/>
      <c r="N1036" s="152"/>
      <c r="O1036" s="150"/>
      <c r="P1036" s="91"/>
      <c r="Q1036" s="179">
        <v>64</v>
      </c>
      <c r="R1036" s="154">
        <v>0.1172161172161172</v>
      </c>
      <c r="S1036" s="179">
        <v>61</v>
      </c>
      <c r="T1036" s="154">
        <v>0.1334792122538293</v>
      </c>
      <c r="U1036" s="91"/>
      <c r="V1036" s="155"/>
      <c r="W1036" s="180">
        <v>144</v>
      </c>
      <c r="X1036" s="157">
        <v>6.7164179104477612E-2</v>
      </c>
      <c r="Y1036" s="180">
        <v>111</v>
      </c>
      <c r="Z1036" s="157">
        <v>5.4465161923454367E-2</v>
      </c>
      <c r="AA1036" s="158"/>
    </row>
    <row r="1037" spans="1:27" s="74" customFormat="1">
      <c r="A1037" s="75"/>
      <c r="B1037" s="96"/>
      <c r="C1037" s="548"/>
      <c r="D1037" s="548"/>
      <c r="E1037" s="177">
        <v>3</v>
      </c>
      <c r="F1037" s="138" t="s">
        <v>880</v>
      </c>
      <c r="G1037" s="177">
        <v>172</v>
      </c>
      <c r="H1037" s="148">
        <v>3.3159822633506843E-2</v>
      </c>
      <c r="I1037" s="149"/>
      <c r="J1037" s="150"/>
      <c r="K1037" s="178"/>
      <c r="L1037" s="152"/>
      <c r="M1037" s="178"/>
      <c r="N1037" s="152"/>
      <c r="O1037" s="150"/>
      <c r="P1037" s="91"/>
      <c r="Q1037" s="179">
        <v>37</v>
      </c>
      <c r="R1037" s="154">
        <v>6.7765567765567761E-2</v>
      </c>
      <c r="S1037" s="179">
        <v>7</v>
      </c>
      <c r="T1037" s="154">
        <v>1.5317286652078774E-2</v>
      </c>
      <c r="U1037" s="91"/>
      <c r="V1037" s="155"/>
      <c r="W1037" s="180">
        <v>76</v>
      </c>
      <c r="X1037" s="157">
        <v>3.5447761194029856E-2</v>
      </c>
      <c r="Y1037" s="180">
        <v>52</v>
      </c>
      <c r="Z1037" s="157">
        <v>2.5515210991167811E-2</v>
      </c>
      <c r="AA1037" s="92"/>
    </row>
    <row r="1038" spans="1:27" s="74" customFormat="1">
      <c r="A1038" s="75"/>
      <c r="B1038" s="96"/>
      <c r="C1038" s="548"/>
      <c r="D1038" s="548"/>
      <c r="E1038" s="177">
        <v>4</v>
      </c>
      <c r="F1038" s="138" t="s">
        <v>894</v>
      </c>
      <c r="G1038" s="177">
        <v>170</v>
      </c>
      <c r="H1038" s="148">
        <v>3.2774243300559093E-2</v>
      </c>
      <c r="I1038" s="149"/>
      <c r="J1038" s="150"/>
      <c r="K1038" s="178"/>
      <c r="L1038" s="152"/>
      <c r="M1038" s="178"/>
      <c r="N1038" s="152"/>
      <c r="O1038" s="150"/>
      <c r="P1038" s="91"/>
      <c r="Q1038" s="179">
        <v>16</v>
      </c>
      <c r="R1038" s="154">
        <v>2.9304029304029301E-2</v>
      </c>
      <c r="S1038" s="179">
        <v>15</v>
      </c>
      <c r="T1038" s="154">
        <v>3.2822757111597378E-2</v>
      </c>
      <c r="U1038" s="91"/>
      <c r="V1038" s="155"/>
      <c r="W1038" s="180">
        <v>93</v>
      </c>
      <c r="X1038" s="157">
        <v>4.3376865671641791E-2</v>
      </c>
      <c r="Y1038" s="180">
        <v>46</v>
      </c>
      <c r="Z1038" s="157">
        <v>2.2571148184494603E-2</v>
      </c>
      <c r="AA1038" s="92"/>
    </row>
    <row r="1039" spans="1:27" s="74" customFormat="1">
      <c r="A1039" s="75"/>
      <c r="B1039" s="96"/>
      <c r="C1039" s="548"/>
      <c r="D1039" s="548"/>
      <c r="E1039" s="177"/>
      <c r="F1039" s="138" t="s">
        <v>150</v>
      </c>
      <c r="G1039" s="177">
        <v>5187</v>
      </c>
      <c r="H1039" s="159">
        <v>612</v>
      </c>
      <c r="I1039" s="149"/>
      <c r="J1039" s="150"/>
      <c r="K1039" s="178">
        <v>0</v>
      </c>
      <c r="L1039" s="160">
        <v>172</v>
      </c>
      <c r="M1039" s="178">
        <v>0</v>
      </c>
      <c r="N1039" s="160">
        <v>156</v>
      </c>
      <c r="O1039" s="150"/>
      <c r="P1039" s="91"/>
      <c r="Q1039" s="179">
        <v>546</v>
      </c>
      <c r="R1039" s="161">
        <v>29</v>
      </c>
      <c r="S1039" s="179">
        <v>457</v>
      </c>
      <c r="T1039" s="161">
        <v>22</v>
      </c>
      <c r="U1039" s="91"/>
      <c r="V1039" s="155"/>
      <c r="W1039" s="180">
        <v>2144</v>
      </c>
      <c r="X1039" s="162">
        <v>112</v>
      </c>
      <c r="Y1039" s="180">
        <v>2038</v>
      </c>
      <c r="Z1039" s="162">
        <v>121</v>
      </c>
      <c r="AA1039" s="158"/>
    </row>
    <row r="1040" spans="1:27" s="74" customFormat="1">
      <c r="A1040" s="75"/>
      <c r="B1040" s="96"/>
      <c r="C1040" s="549" t="s">
        <v>862</v>
      </c>
      <c r="D1040" s="549" t="s">
        <v>1193</v>
      </c>
      <c r="E1040" s="181"/>
      <c r="F1040" s="139" t="s">
        <v>150</v>
      </c>
      <c r="G1040" s="181">
        <v>5172</v>
      </c>
      <c r="H1040" s="163">
        <v>627</v>
      </c>
      <c r="I1040" s="149"/>
      <c r="J1040" s="150"/>
      <c r="K1040" s="165">
        <v>0</v>
      </c>
      <c r="L1040" s="165">
        <v>172</v>
      </c>
      <c r="M1040" s="167">
        <v>0</v>
      </c>
      <c r="N1040" s="167">
        <v>156</v>
      </c>
      <c r="O1040" s="150"/>
      <c r="P1040" s="91"/>
      <c r="Q1040" s="169">
        <v>546</v>
      </c>
      <c r="R1040" s="169">
        <v>29</v>
      </c>
      <c r="S1040" s="171">
        <v>456</v>
      </c>
      <c r="T1040" s="171">
        <v>23</v>
      </c>
      <c r="U1040" s="91"/>
      <c r="V1040" s="155"/>
      <c r="W1040" s="173">
        <v>2136</v>
      </c>
      <c r="X1040" s="173">
        <v>120</v>
      </c>
      <c r="Y1040" s="175">
        <v>2032</v>
      </c>
      <c r="Z1040" s="175">
        <v>127</v>
      </c>
      <c r="AA1040" s="92"/>
    </row>
    <row r="1041" spans="1:27" s="74" customFormat="1">
      <c r="A1041" s="75"/>
      <c r="B1041" s="96"/>
      <c r="C1041" s="549"/>
      <c r="D1041" s="549"/>
      <c r="E1041" s="181"/>
      <c r="F1041" s="139" t="s">
        <v>376</v>
      </c>
      <c r="G1041" s="181">
        <v>0.34</v>
      </c>
      <c r="H1041" s="163">
        <v>0.01</v>
      </c>
      <c r="I1041" s="149"/>
      <c r="J1041" s="150"/>
      <c r="K1041" s="165"/>
      <c r="L1041" s="165"/>
      <c r="M1041" s="167"/>
      <c r="N1041" s="167"/>
      <c r="O1041" s="150"/>
      <c r="P1041" s="91"/>
      <c r="Q1041" s="169">
        <v>0.22</v>
      </c>
      <c r="R1041" s="169">
        <v>0.02</v>
      </c>
      <c r="S1041" s="171">
        <v>0.19</v>
      </c>
      <c r="T1041" s="171">
        <v>0.02</v>
      </c>
      <c r="U1041" s="91"/>
      <c r="V1041" s="155"/>
      <c r="W1041" s="173">
        <v>0.43</v>
      </c>
      <c r="X1041" s="173">
        <v>0.02</v>
      </c>
      <c r="Y1041" s="175">
        <v>0.3</v>
      </c>
      <c r="Z1041" s="175">
        <v>0.01</v>
      </c>
      <c r="AA1041" s="158"/>
    </row>
    <row r="1042" spans="1:27" s="74" customFormat="1">
      <c r="A1042" s="75"/>
      <c r="B1042" s="96"/>
      <c r="C1042" s="549"/>
      <c r="D1042" s="549"/>
      <c r="E1042" s="181"/>
      <c r="F1042" s="139" t="s">
        <v>186</v>
      </c>
      <c r="G1042" s="181">
        <v>0</v>
      </c>
      <c r="H1042" s="163">
        <v>3</v>
      </c>
      <c r="I1042" s="149"/>
      <c r="J1042" s="150"/>
      <c r="K1042" s="165"/>
      <c r="L1042" s="165"/>
      <c r="M1042" s="167"/>
      <c r="N1042" s="167"/>
      <c r="O1042" s="150"/>
      <c r="P1042" s="91"/>
      <c r="Q1042" s="169">
        <v>0</v>
      </c>
      <c r="R1042" s="169">
        <v>3</v>
      </c>
      <c r="S1042" s="171">
        <v>0</v>
      </c>
      <c r="T1042" s="171">
        <v>3</v>
      </c>
      <c r="U1042" s="91"/>
      <c r="V1042" s="155"/>
      <c r="W1042" s="173">
        <v>0</v>
      </c>
      <c r="X1042" s="173">
        <v>3</v>
      </c>
      <c r="Y1042" s="175">
        <v>0</v>
      </c>
      <c r="Z1042" s="175">
        <v>3</v>
      </c>
      <c r="AA1042" s="92"/>
    </row>
    <row r="1043" spans="1:27" s="74" customFormat="1">
      <c r="A1043" s="75"/>
      <c r="B1043" s="96"/>
      <c r="C1043" s="549"/>
      <c r="D1043" s="549"/>
      <c r="E1043" s="181"/>
      <c r="F1043" s="139" t="s">
        <v>187</v>
      </c>
      <c r="G1043" s="181">
        <v>0</v>
      </c>
      <c r="H1043" s="163">
        <v>0</v>
      </c>
      <c r="I1043" s="149"/>
      <c r="J1043" s="150"/>
      <c r="K1043" s="165"/>
      <c r="L1043" s="165"/>
      <c r="M1043" s="167"/>
      <c r="N1043" s="167"/>
      <c r="O1043" s="150"/>
      <c r="P1043" s="91"/>
      <c r="Q1043" s="169">
        <v>0</v>
      </c>
      <c r="R1043" s="169">
        <v>0</v>
      </c>
      <c r="S1043" s="171">
        <v>0</v>
      </c>
      <c r="T1043" s="171">
        <v>0</v>
      </c>
      <c r="U1043" s="91"/>
      <c r="V1043" s="155"/>
      <c r="W1043" s="173">
        <v>0</v>
      </c>
      <c r="X1043" s="173">
        <v>0</v>
      </c>
      <c r="Y1043" s="175">
        <v>0</v>
      </c>
      <c r="Z1043" s="175">
        <v>0</v>
      </c>
      <c r="AA1043" s="92"/>
    </row>
    <row r="1044" spans="1:27" s="74" customFormat="1">
      <c r="A1044" s="75"/>
      <c r="B1044" s="96"/>
      <c r="C1044" s="548" t="s">
        <v>864</v>
      </c>
      <c r="D1044" s="548" t="s">
        <v>1195</v>
      </c>
      <c r="E1044" s="177"/>
      <c r="F1044" s="389" t="s">
        <v>150</v>
      </c>
      <c r="G1044" s="177">
        <v>5180</v>
      </c>
      <c r="H1044" s="159">
        <v>619</v>
      </c>
      <c r="I1044" s="149"/>
      <c r="J1044" s="150"/>
      <c r="K1044" s="178">
        <v>0</v>
      </c>
      <c r="L1044" s="160">
        <v>172</v>
      </c>
      <c r="M1044" s="178">
        <v>0</v>
      </c>
      <c r="N1044" s="160">
        <v>156</v>
      </c>
      <c r="O1044" s="150"/>
      <c r="P1044" s="91"/>
      <c r="Q1044" s="179">
        <v>546</v>
      </c>
      <c r="R1044" s="161">
        <v>29</v>
      </c>
      <c r="S1044" s="179">
        <v>456</v>
      </c>
      <c r="T1044" s="161">
        <v>23</v>
      </c>
      <c r="U1044" s="91"/>
      <c r="V1044" s="155"/>
      <c r="W1044" s="180">
        <v>2140</v>
      </c>
      <c r="X1044" s="162">
        <v>116</v>
      </c>
      <c r="Y1044" s="180">
        <v>2036</v>
      </c>
      <c r="Z1044" s="162">
        <v>123</v>
      </c>
      <c r="AA1044" s="92"/>
    </row>
    <row r="1045" spans="1:27" s="74" customFormat="1">
      <c r="A1045" s="75"/>
      <c r="B1045" s="96"/>
      <c r="C1045" s="548"/>
      <c r="D1045" s="548"/>
      <c r="E1045" s="177"/>
      <c r="F1045" s="389" t="s">
        <v>376</v>
      </c>
      <c r="G1045" s="177">
        <v>0.39</v>
      </c>
      <c r="H1045" s="159">
        <v>0.02</v>
      </c>
      <c r="I1045" s="149"/>
      <c r="J1045" s="150"/>
      <c r="K1045" s="178"/>
      <c r="L1045" s="160"/>
      <c r="M1045" s="178"/>
      <c r="N1045" s="160"/>
      <c r="O1045" s="150"/>
      <c r="P1045" s="91"/>
      <c r="Q1045" s="179">
        <v>0.15</v>
      </c>
      <c r="R1045" s="161">
        <v>0.03</v>
      </c>
      <c r="S1045" s="179">
        <v>0.14000000000000001</v>
      </c>
      <c r="T1045" s="161">
        <v>0.03</v>
      </c>
      <c r="U1045" s="91"/>
      <c r="V1045" s="155"/>
      <c r="W1045" s="180">
        <v>0.54</v>
      </c>
      <c r="X1045" s="162">
        <v>0.03</v>
      </c>
      <c r="Y1045" s="180">
        <v>0.35</v>
      </c>
      <c r="Z1045" s="162">
        <v>0.02</v>
      </c>
      <c r="AA1045" s="92"/>
    </row>
    <row r="1046" spans="1:27" s="74" customFormat="1">
      <c r="A1046" s="75"/>
      <c r="B1046" s="96"/>
      <c r="C1046" s="548"/>
      <c r="D1046" s="548"/>
      <c r="E1046" s="177"/>
      <c r="F1046" s="389" t="s">
        <v>186</v>
      </c>
      <c r="G1046" s="177">
        <v>0</v>
      </c>
      <c r="H1046" s="159">
        <v>10</v>
      </c>
      <c r="I1046" s="149"/>
      <c r="J1046" s="150"/>
      <c r="K1046" s="178"/>
      <c r="L1046" s="160"/>
      <c r="M1046" s="178"/>
      <c r="N1046" s="160"/>
      <c r="O1046" s="150"/>
      <c r="P1046" s="91"/>
      <c r="Q1046" s="179">
        <v>0</v>
      </c>
      <c r="R1046" s="161">
        <v>8</v>
      </c>
      <c r="S1046" s="179">
        <v>0</v>
      </c>
      <c r="T1046" s="161">
        <v>7</v>
      </c>
      <c r="U1046" s="91"/>
      <c r="V1046" s="155"/>
      <c r="W1046" s="180">
        <v>0</v>
      </c>
      <c r="X1046" s="162">
        <v>10</v>
      </c>
      <c r="Y1046" s="180">
        <v>0</v>
      </c>
      <c r="Z1046" s="162">
        <v>9</v>
      </c>
      <c r="AA1046" s="158"/>
    </row>
    <row r="1047" spans="1:27" s="74" customFormat="1">
      <c r="A1047" s="75"/>
      <c r="B1047" s="96"/>
      <c r="C1047" s="548"/>
      <c r="D1047" s="548"/>
      <c r="E1047" s="177"/>
      <c r="F1047" s="389" t="s">
        <v>187</v>
      </c>
      <c r="G1047" s="177">
        <v>0</v>
      </c>
      <c r="H1047" s="159">
        <v>0</v>
      </c>
      <c r="I1047" s="149"/>
      <c r="J1047" s="150"/>
      <c r="K1047" s="178"/>
      <c r="L1047" s="160"/>
      <c r="M1047" s="178"/>
      <c r="N1047" s="160"/>
      <c r="O1047" s="150"/>
      <c r="P1047" s="91"/>
      <c r="Q1047" s="179">
        <v>0</v>
      </c>
      <c r="R1047" s="161">
        <v>0</v>
      </c>
      <c r="S1047" s="179">
        <v>0</v>
      </c>
      <c r="T1047" s="161">
        <v>0</v>
      </c>
      <c r="U1047" s="91"/>
      <c r="V1047" s="155"/>
      <c r="W1047" s="180">
        <v>0</v>
      </c>
      <c r="X1047" s="162">
        <v>0</v>
      </c>
      <c r="Y1047" s="180">
        <v>0</v>
      </c>
      <c r="Z1047" s="162">
        <v>0</v>
      </c>
      <c r="AA1047" s="92"/>
    </row>
    <row r="1048" spans="1:27" s="74" customFormat="1">
      <c r="A1048" s="75"/>
      <c r="B1048" s="96"/>
      <c r="C1048" s="549" t="s">
        <v>897</v>
      </c>
      <c r="D1048" s="549" t="s">
        <v>1224</v>
      </c>
      <c r="E1048" s="181">
        <v>1</v>
      </c>
      <c r="F1048" s="139" t="s">
        <v>892</v>
      </c>
      <c r="G1048" s="181">
        <v>4358</v>
      </c>
      <c r="H1048" s="164">
        <v>0.84131274131274125</v>
      </c>
      <c r="I1048" s="149"/>
      <c r="J1048" s="150"/>
      <c r="K1048" s="165"/>
      <c r="L1048" s="166"/>
      <c r="M1048" s="167"/>
      <c r="N1048" s="168"/>
      <c r="O1048" s="150"/>
      <c r="P1048" s="91"/>
      <c r="Q1048" s="169">
        <v>512</v>
      </c>
      <c r="R1048" s="170">
        <v>0.93772893772893762</v>
      </c>
      <c r="S1048" s="171">
        <v>424</v>
      </c>
      <c r="T1048" s="172">
        <v>0.92982456140350878</v>
      </c>
      <c r="U1048" s="91"/>
      <c r="V1048" s="155"/>
      <c r="W1048" s="173">
        <v>1690</v>
      </c>
      <c r="X1048" s="174">
        <v>0.78971962616822422</v>
      </c>
      <c r="Y1048" s="175">
        <v>1730</v>
      </c>
      <c r="Z1048" s="176">
        <v>0.849705304518664</v>
      </c>
      <c r="AA1048" s="92"/>
    </row>
    <row r="1049" spans="1:27" s="74" customFormat="1">
      <c r="A1049" s="75"/>
      <c r="B1049" s="96"/>
      <c r="C1049" s="549"/>
      <c r="D1049" s="549"/>
      <c r="E1049" s="181">
        <v>2</v>
      </c>
      <c r="F1049" s="139" t="s">
        <v>893</v>
      </c>
      <c r="G1049" s="181">
        <v>321</v>
      </c>
      <c r="H1049" s="164">
        <v>6.1969111969111965E-2</v>
      </c>
      <c r="I1049" s="149"/>
      <c r="J1049" s="150"/>
      <c r="K1049" s="165"/>
      <c r="L1049" s="166"/>
      <c r="M1049" s="167"/>
      <c r="N1049" s="168"/>
      <c r="O1049" s="150"/>
      <c r="P1049" s="91"/>
      <c r="Q1049" s="169">
        <v>16</v>
      </c>
      <c r="R1049" s="170">
        <v>2.9304029304029301E-2</v>
      </c>
      <c r="S1049" s="171">
        <v>14</v>
      </c>
      <c r="T1049" s="172">
        <v>3.0701754385964911E-2</v>
      </c>
      <c r="U1049" s="91"/>
      <c r="V1049" s="155"/>
      <c r="W1049" s="173">
        <v>167</v>
      </c>
      <c r="X1049" s="174">
        <v>7.8037383177570085E-2</v>
      </c>
      <c r="Y1049" s="175">
        <v>124</v>
      </c>
      <c r="Z1049" s="176">
        <v>6.0903732809430247E-2</v>
      </c>
      <c r="AA1049" s="158"/>
    </row>
    <row r="1050" spans="1:27" s="74" customFormat="1">
      <c r="A1050" s="75"/>
      <c r="B1050" s="96"/>
      <c r="C1050" s="549"/>
      <c r="D1050" s="549"/>
      <c r="E1050" s="181">
        <v>3</v>
      </c>
      <c r="F1050" s="139" t="s">
        <v>880</v>
      </c>
      <c r="G1050" s="181">
        <v>213</v>
      </c>
      <c r="H1050" s="164">
        <v>4.1119691119691118E-2</v>
      </c>
      <c r="I1050" s="149"/>
      <c r="J1050" s="150"/>
      <c r="K1050" s="165"/>
      <c r="L1050" s="166"/>
      <c r="M1050" s="167"/>
      <c r="N1050" s="168"/>
      <c r="O1050" s="150"/>
      <c r="P1050" s="91"/>
      <c r="Q1050" s="169">
        <v>6</v>
      </c>
      <c r="R1050" s="170">
        <v>1.0989010989010988E-2</v>
      </c>
      <c r="S1050" s="171">
        <v>12</v>
      </c>
      <c r="T1050" s="172">
        <v>2.6315789473684209E-2</v>
      </c>
      <c r="U1050" s="91"/>
      <c r="V1050" s="155"/>
      <c r="W1050" s="173">
        <v>113</v>
      </c>
      <c r="X1050" s="174">
        <v>5.2803738317757004E-2</v>
      </c>
      <c r="Y1050" s="175">
        <v>82</v>
      </c>
      <c r="Z1050" s="176">
        <v>4.0275049115913557E-2</v>
      </c>
      <c r="AA1050" s="92"/>
    </row>
    <row r="1051" spans="1:27" s="74" customFormat="1">
      <c r="A1051" s="75"/>
      <c r="B1051" s="96"/>
      <c r="C1051" s="549"/>
      <c r="D1051" s="549"/>
      <c r="E1051" s="181">
        <v>4</v>
      </c>
      <c r="F1051" s="139" t="s">
        <v>894</v>
      </c>
      <c r="G1051" s="181">
        <v>288</v>
      </c>
      <c r="H1051" s="164">
        <v>5.5598455598455596E-2</v>
      </c>
      <c r="I1051" s="149"/>
      <c r="J1051" s="150"/>
      <c r="K1051" s="165"/>
      <c r="L1051" s="166"/>
      <c r="M1051" s="167"/>
      <c r="N1051" s="168"/>
      <c r="O1051" s="150"/>
      <c r="P1051" s="91"/>
      <c r="Q1051" s="169">
        <v>12</v>
      </c>
      <c r="R1051" s="170">
        <v>2.1978021978021976E-2</v>
      </c>
      <c r="S1051" s="171">
        <v>6</v>
      </c>
      <c r="T1051" s="172">
        <v>1.3157894736842105E-2</v>
      </c>
      <c r="U1051" s="91"/>
      <c r="V1051" s="155"/>
      <c r="W1051" s="173">
        <v>170</v>
      </c>
      <c r="X1051" s="174">
        <v>7.9439252336448593E-2</v>
      </c>
      <c r="Y1051" s="175">
        <v>100</v>
      </c>
      <c r="Z1051" s="176">
        <v>4.9115913555992138E-2</v>
      </c>
      <c r="AA1051" s="92"/>
    </row>
    <row r="1052" spans="1:27" s="74" customFormat="1">
      <c r="A1052" s="75"/>
      <c r="B1052" s="96"/>
      <c r="C1052" s="549"/>
      <c r="D1052" s="549"/>
      <c r="E1052" s="181"/>
      <c r="F1052" s="139" t="s">
        <v>150</v>
      </c>
      <c r="G1052" s="181">
        <v>5180</v>
      </c>
      <c r="H1052" s="163">
        <v>619</v>
      </c>
      <c r="I1052" s="149"/>
      <c r="J1052" s="150"/>
      <c r="K1052" s="165">
        <v>0</v>
      </c>
      <c r="L1052" s="165">
        <v>172</v>
      </c>
      <c r="M1052" s="167">
        <v>0</v>
      </c>
      <c r="N1052" s="167">
        <v>156</v>
      </c>
      <c r="O1052" s="150"/>
      <c r="P1052" s="91"/>
      <c r="Q1052" s="169">
        <v>546</v>
      </c>
      <c r="R1052" s="169">
        <v>29</v>
      </c>
      <c r="S1052" s="171">
        <v>456</v>
      </c>
      <c r="T1052" s="171">
        <v>23</v>
      </c>
      <c r="U1052" s="91"/>
      <c r="V1052" s="155"/>
      <c r="W1052" s="173">
        <v>2140</v>
      </c>
      <c r="X1052" s="173">
        <v>116</v>
      </c>
      <c r="Y1052" s="175">
        <v>2036</v>
      </c>
      <c r="Z1052" s="175">
        <v>123</v>
      </c>
      <c r="AA1052" s="158"/>
    </row>
    <row r="1053" spans="1:27" s="74" customFormat="1">
      <c r="A1053" s="75"/>
      <c r="B1053" s="96"/>
      <c r="C1053" s="550" t="s">
        <v>788</v>
      </c>
      <c r="D1053" s="550" t="s">
        <v>789</v>
      </c>
      <c r="E1053" s="177">
        <v>1</v>
      </c>
      <c r="F1053" s="389" t="s">
        <v>148</v>
      </c>
      <c r="G1053" s="177">
        <v>875</v>
      </c>
      <c r="H1053" s="148">
        <v>1</v>
      </c>
      <c r="I1053" s="149"/>
      <c r="J1053" s="150"/>
      <c r="K1053" s="178"/>
      <c r="L1053" s="152"/>
      <c r="M1053" s="178"/>
      <c r="N1053" s="152"/>
      <c r="O1053" s="150"/>
      <c r="P1053" s="91"/>
      <c r="Q1053" s="179">
        <v>4</v>
      </c>
      <c r="R1053" s="154">
        <v>1</v>
      </c>
      <c r="S1053" s="179">
        <v>2</v>
      </c>
      <c r="T1053" s="154">
        <v>1</v>
      </c>
      <c r="U1053" s="91"/>
      <c r="V1053" s="155"/>
      <c r="W1053" s="180">
        <v>430</v>
      </c>
      <c r="X1053" s="157">
        <v>1</v>
      </c>
      <c r="Y1053" s="180">
        <v>439</v>
      </c>
      <c r="Z1053" s="157">
        <v>1</v>
      </c>
      <c r="AA1053" s="158"/>
    </row>
    <row r="1054" spans="1:27" s="74" customFormat="1" ht="36" customHeight="1">
      <c r="A1054" s="75"/>
      <c r="B1054" s="96"/>
      <c r="C1054" s="551"/>
      <c r="D1054" s="551"/>
      <c r="E1054" s="177"/>
      <c r="F1054" s="389" t="s">
        <v>150</v>
      </c>
      <c r="G1054" s="177">
        <v>875</v>
      </c>
      <c r="H1054" s="159">
        <v>4924</v>
      </c>
      <c r="I1054" s="149"/>
      <c r="J1054" s="150"/>
      <c r="K1054" s="178">
        <v>0</v>
      </c>
      <c r="L1054" s="160">
        <v>172</v>
      </c>
      <c r="M1054" s="178">
        <v>0</v>
      </c>
      <c r="N1054" s="160">
        <v>156</v>
      </c>
      <c r="O1054" s="150"/>
      <c r="P1054" s="91"/>
      <c r="Q1054" s="179">
        <v>4</v>
      </c>
      <c r="R1054" s="161">
        <v>571</v>
      </c>
      <c r="S1054" s="179">
        <v>2</v>
      </c>
      <c r="T1054" s="161">
        <v>477</v>
      </c>
      <c r="U1054" s="91"/>
      <c r="V1054" s="155"/>
      <c r="W1054" s="180">
        <v>430</v>
      </c>
      <c r="X1054" s="162">
        <v>1826</v>
      </c>
      <c r="Y1054" s="180">
        <v>439</v>
      </c>
      <c r="Z1054" s="162">
        <v>1720</v>
      </c>
      <c r="AA1054" s="92"/>
    </row>
    <row r="1055" spans="1:27" s="74" customFormat="1">
      <c r="A1055" s="75"/>
      <c r="B1055" s="96"/>
      <c r="C1055" s="549" t="s">
        <v>813</v>
      </c>
      <c r="D1055" s="549" t="s">
        <v>1200</v>
      </c>
      <c r="E1055" s="181"/>
      <c r="F1055" s="139" t="s">
        <v>150</v>
      </c>
      <c r="G1055" s="181">
        <v>4162</v>
      </c>
      <c r="H1055" s="163">
        <v>1637</v>
      </c>
      <c r="I1055" s="149"/>
      <c r="J1055" s="150"/>
      <c r="K1055" s="165">
        <v>0</v>
      </c>
      <c r="L1055" s="165">
        <v>172</v>
      </c>
      <c r="M1055" s="167">
        <v>0</v>
      </c>
      <c r="N1055" s="167">
        <v>156</v>
      </c>
      <c r="O1055" s="150"/>
      <c r="P1055" s="91"/>
      <c r="Q1055" s="169">
        <v>0</v>
      </c>
      <c r="R1055" s="169">
        <v>575</v>
      </c>
      <c r="S1055" s="171">
        <v>0</v>
      </c>
      <c r="T1055" s="171">
        <v>479</v>
      </c>
      <c r="U1055" s="91"/>
      <c r="V1055" s="155"/>
      <c r="W1055" s="173">
        <v>2135</v>
      </c>
      <c r="X1055" s="173">
        <v>121</v>
      </c>
      <c r="Y1055" s="175">
        <v>2027</v>
      </c>
      <c r="Z1055" s="175">
        <v>132</v>
      </c>
      <c r="AA1055" s="92"/>
    </row>
    <row r="1056" spans="1:27" s="74" customFormat="1">
      <c r="A1056" s="75"/>
      <c r="B1056" s="96"/>
      <c r="C1056" s="549"/>
      <c r="D1056" s="549"/>
      <c r="E1056" s="181"/>
      <c r="F1056" s="139" t="s">
        <v>376</v>
      </c>
      <c r="G1056" s="181">
        <v>5.91</v>
      </c>
      <c r="H1056" s="163">
        <v>0.03</v>
      </c>
      <c r="I1056" s="149"/>
      <c r="J1056" s="150"/>
      <c r="K1056" s="165"/>
      <c r="L1056" s="165"/>
      <c r="M1056" s="167"/>
      <c r="N1056" s="167"/>
      <c r="O1056" s="150"/>
      <c r="P1056" s="91"/>
      <c r="Q1056" s="169"/>
      <c r="R1056" s="169"/>
      <c r="S1056" s="171"/>
      <c r="T1056" s="171"/>
      <c r="U1056" s="91"/>
      <c r="V1056" s="155"/>
      <c r="W1056" s="173">
        <v>6</v>
      </c>
      <c r="X1056" s="173">
        <v>0.04</v>
      </c>
      <c r="Y1056" s="175">
        <v>5.81</v>
      </c>
      <c r="Z1056" s="175">
        <v>0.04</v>
      </c>
      <c r="AA1056" s="158"/>
    </row>
    <row r="1057" spans="1:27" s="74" customFormat="1">
      <c r="A1057" s="75"/>
      <c r="B1057" s="96"/>
      <c r="C1057" s="549"/>
      <c r="D1057" s="549"/>
      <c r="E1057" s="181"/>
      <c r="F1057" s="139" t="s">
        <v>186</v>
      </c>
      <c r="G1057" s="181">
        <v>3</v>
      </c>
      <c r="H1057" s="163">
        <v>15</v>
      </c>
      <c r="I1057" s="149"/>
      <c r="J1057" s="150"/>
      <c r="K1057" s="165"/>
      <c r="L1057" s="165"/>
      <c r="M1057" s="167"/>
      <c r="N1057" s="167"/>
      <c r="O1057" s="150"/>
      <c r="P1057" s="91"/>
      <c r="Q1057" s="169"/>
      <c r="R1057" s="169"/>
      <c r="S1057" s="171"/>
      <c r="T1057" s="171"/>
      <c r="U1057" s="91"/>
      <c r="V1057" s="155"/>
      <c r="W1057" s="173">
        <v>3</v>
      </c>
      <c r="X1057" s="173">
        <v>14</v>
      </c>
      <c r="Y1057" s="175">
        <v>3</v>
      </c>
      <c r="Z1057" s="175">
        <v>15</v>
      </c>
      <c r="AA1057" s="92"/>
    </row>
    <row r="1058" spans="1:27" s="74" customFormat="1">
      <c r="A1058" s="75"/>
      <c r="B1058" s="96"/>
      <c r="C1058" s="549"/>
      <c r="D1058" s="549"/>
      <c r="E1058" s="181"/>
      <c r="F1058" s="139" t="s">
        <v>187</v>
      </c>
      <c r="G1058" s="181">
        <v>6</v>
      </c>
      <c r="H1058" s="163">
        <v>5</v>
      </c>
      <c r="I1058" s="149"/>
      <c r="J1058" s="150"/>
      <c r="K1058" s="165"/>
      <c r="L1058" s="165"/>
      <c r="M1058" s="167"/>
      <c r="N1058" s="167"/>
      <c r="O1058" s="150"/>
      <c r="P1058" s="91"/>
      <c r="Q1058" s="169"/>
      <c r="R1058" s="169"/>
      <c r="S1058" s="171"/>
      <c r="T1058" s="171"/>
      <c r="U1058" s="91"/>
      <c r="V1058" s="155"/>
      <c r="W1058" s="173">
        <v>6</v>
      </c>
      <c r="X1058" s="173">
        <v>5</v>
      </c>
      <c r="Y1058" s="175">
        <v>6</v>
      </c>
      <c r="Z1058" s="175">
        <v>5</v>
      </c>
      <c r="AA1058" s="92"/>
    </row>
    <row r="1059" spans="1:27" s="74" customFormat="1">
      <c r="A1059" s="75"/>
      <c r="B1059" s="96"/>
      <c r="C1059" s="548" t="s">
        <v>814</v>
      </c>
      <c r="D1059" s="548" t="s">
        <v>1201</v>
      </c>
      <c r="E1059" s="177"/>
      <c r="F1059" s="138" t="s">
        <v>150</v>
      </c>
      <c r="G1059" s="177">
        <v>4135</v>
      </c>
      <c r="H1059" s="159">
        <v>1664</v>
      </c>
      <c r="I1059" s="149"/>
      <c r="J1059" s="150"/>
      <c r="K1059" s="178">
        <v>0</v>
      </c>
      <c r="L1059" s="160">
        <v>172</v>
      </c>
      <c r="M1059" s="178">
        <v>0</v>
      </c>
      <c r="N1059" s="160">
        <v>156</v>
      </c>
      <c r="O1059" s="150"/>
      <c r="P1059" s="91"/>
      <c r="Q1059" s="179">
        <v>0</v>
      </c>
      <c r="R1059" s="161">
        <v>575</v>
      </c>
      <c r="S1059" s="179">
        <v>0</v>
      </c>
      <c r="T1059" s="161">
        <v>479</v>
      </c>
      <c r="U1059" s="91"/>
      <c r="V1059" s="155"/>
      <c r="W1059" s="180">
        <v>2116</v>
      </c>
      <c r="X1059" s="162">
        <v>140</v>
      </c>
      <c r="Y1059" s="180">
        <v>2019</v>
      </c>
      <c r="Z1059" s="162">
        <v>140</v>
      </c>
      <c r="AA1059" s="158"/>
    </row>
    <row r="1060" spans="1:27" s="74" customFormat="1">
      <c r="A1060" s="75"/>
      <c r="B1060" s="96"/>
      <c r="C1060" s="548"/>
      <c r="D1060" s="548"/>
      <c r="E1060" s="177"/>
      <c r="F1060" s="138" t="s">
        <v>376</v>
      </c>
      <c r="G1060" s="177">
        <v>3.26</v>
      </c>
      <c r="H1060" s="159">
        <v>0.01</v>
      </c>
      <c r="I1060" s="149"/>
      <c r="J1060" s="150"/>
      <c r="K1060" s="178"/>
      <c r="L1060" s="160"/>
      <c r="M1060" s="178"/>
      <c r="N1060" s="160"/>
      <c r="O1060" s="150"/>
      <c r="P1060" s="91"/>
      <c r="Q1060" s="179"/>
      <c r="R1060" s="161"/>
      <c r="S1060" s="179"/>
      <c r="T1060" s="161"/>
      <c r="U1060" s="91"/>
      <c r="V1060" s="155"/>
      <c r="W1060" s="180">
        <v>3.3</v>
      </c>
      <c r="X1060" s="162">
        <v>0.02</v>
      </c>
      <c r="Y1060" s="180">
        <v>3.21</v>
      </c>
      <c r="Z1060" s="162">
        <v>0.01</v>
      </c>
      <c r="AA1060" s="92"/>
    </row>
    <row r="1061" spans="1:27" s="74" customFormat="1">
      <c r="A1061" s="75"/>
      <c r="B1061" s="96"/>
      <c r="C1061" s="548"/>
      <c r="D1061" s="548"/>
      <c r="E1061" s="177"/>
      <c r="F1061" s="138" t="s">
        <v>186</v>
      </c>
      <c r="G1061" s="177">
        <v>3</v>
      </c>
      <c r="H1061" s="159">
        <v>15</v>
      </c>
      <c r="I1061" s="149"/>
      <c r="J1061" s="150"/>
      <c r="K1061" s="178"/>
      <c r="L1061" s="160"/>
      <c r="M1061" s="178"/>
      <c r="N1061" s="160"/>
      <c r="O1061" s="150"/>
      <c r="P1061" s="91"/>
      <c r="Q1061" s="179"/>
      <c r="R1061" s="161"/>
      <c r="S1061" s="179"/>
      <c r="T1061" s="161"/>
      <c r="U1061" s="91"/>
      <c r="V1061" s="155"/>
      <c r="W1061" s="180">
        <v>3</v>
      </c>
      <c r="X1061" s="162">
        <v>9</v>
      </c>
      <c r="Y1061" s="180">
        <v>3</v>
      </c>
      <c r="Z1061" s="162">
        <v>15</v>
      </c>
      <c r="AA1061" s="92"/>
    </row>
    <row r="1062" spans="1:27" s="74" customFormat="1">
      <c r="A1062" s="75"/>
      <c r="B1062" s="96"/>
      <c r="C1062" s="548"/>
      <c r="D1062" s="548"/>
      <c r="E1062" s="177"/>
      <c r="F1062" s="138" t="s">
        <v>187</v>
      </c>
      <c r="G1062" s="177">
        <v>3</v>
      </c>
      <c r="H1062" s="159">
        <v>3</v>
      </c>
      <c r="I1062" s="149"/>
      <c r="J1062" s="150"/>
      <c r="K1062" s="178"/>
      <c r="L1062" s="160"/>
      <c r="M1062" s="178"/>
      <c r="N1062" s="160"/>
      <c r="O1062" s="150"/>
      <c r="P1062" s="91"/>
      <c r="Q1062" s="179"/>
      <c r="R1062" s="161"/>
      <c r="S1062" s="179"/>
      <c r="T1062" s="161"/>
      <c r="U1062" s="91"/>
      <c r="V1062" s="155"/>
      <c r="W1062" s="180">
        <v>3</v>
      </c>
      <c r="X1062" s="162">
        <v>3</v>
      </c>
      <c r="Y1062" s="180">
        <v>3</v>
      </c>
      <c r="Z1062" s="162">
        <v>3</v>
      </c>
      <c r="AA1062" s="158"/>
    </row>
    <row r="1063" spans="1:27" s="74" customFormat="1">
      <c r="A1063" s="75"/>
      <c r="B1063" s="96"/>
      <c r="C1063" s="549" t="s">
        <v>815</v>
      </c>
      <c r="D1063" s="549" t="s">
        <v>1202</v>
      </c>
      <c r="E1063" s="181"/>
      <c r="F1063" s="139" t="s">
        <v>150</v>
      </c>
      <c r="G1063" s="181">
        <v>4154</v>
      </c>
      <c r="H1063" s="163">
        <v>1645</v>
      </c>
      <c r="I1063" s="149"/>
      <c r="J1063" s="150"/>
      <c r="K1063" s="165">
        <v>0</v>
      </c>
      <c r="L1063" s="165">
        <v>172</v>
      </c>
      <c r="M1063" s="167">
        <v>0</v>
      </c>
      <c r="N1063" s="167">
        <v>156</v>
      </c>
      <c r="O1063" s="150"/>
      <c r="P1063" s="91"/>
      <c r="Q1063" s="169">
        <v>0</v>
      </c>
      <c r="R1063" s="169">
        <v>575</v>
      </c>
      <c r="S1063" s="171">
        <v>0</v>
      </c>
      <c r="T1063" s="171">
        <v>479</v>
      </c>
      <c r="U1063" s="91"/>
      <c r="V1063" s="155"/>
      <c r="W1063" s="173">
        <v>2137</v>
      </c>
      <c r="X1063" s="173">
        <v>119</v>
      </c>
      <c r="Y1063" s="175">
        <v>2017</v>
      </c>
      <c r="Z1063" s="175">
        <v>142</v>
      </c>
      <c r="AA1063" s="92"/>
    </row>
    <row r="1064" spans="1:27" s="74" customFormat="1">
      <c r="A1064" s="75"/>
      <c r="B1064" s="96"/>
      <c r="C1064" s="549"/>
      <c r="D1064" s="549"/>
      <c r="E1064" s="181"/>
      <c r="F1064" s="139" t="s">
        <v>376</v>
      </c>
      <c r="G1064" s="181">
        <v>13.36</v>
      </c>
      <c r="H1064" s="163">
        <v>0.02</v>
      </c>
      <c r="I1064" s="149"/>
      <c r="J1064" s="150"/>
      <c r="K1064" s="165"/>
      <c r="L1064" s="165"/>
      <c r="M1064" s="167"/>
      <c r="N1064" s="167"/>
      <c r="O1064" s="150"/>
      <c r="P1064" s="91"/>
      <c r="Q1064" s="169"/>
      <c r="R1064" s="169"/>
      <c r="S1064" s="171"/>
      <c r="T1064" s="171"/>
      <c r="U1064" s="91"/>
      <c r="V1064" s="155"/>
      <c r="W1064" s="173">
        <v>13.39</v>
      </c>
      <c r="X1064" s="173">
        <v>0.03</v>
      </c>
      <c r="Y1064" s="175">
        <v>13.32</v>
      </c>
      <c r="Z1064" s="175">
        <v>0.04</v>
      </c>
      <c r="AA1064" s="92"/>
    </row>
    <row r="1065" spans="1:27" s="74" customFormat="1">
      <c r="A1065" s="75"/>
      <c r="B1065" s="96"/>
      <c r="C1065" s="549"/>
      <c r="D1065" s="549"/>
      <c r="E1065" s="181"/>
      <c r="F1065" s="139" t="s">
        <v>186</v>
      </c>
      <c r="G1065" s="181">
        <v>3</v>
      </c>
      <c r="H1065" s="163">
        <v>15</v>
      </c>
      <c r="I1065" s="149"/>
      <c r="J1065" s="150"/>
      <c r="K1065" s="165"/>
      <c r="L1065" s="165"/>
      <c r="M1065" s="167"/>
      <c r="N1065" s="167"/>
      <c r="O1065" s="150"/>
      <c r="P1065" s="91"/>
      <c r="Q1065" s="169"/>
      <c r="R1065" s="169"/>
      <c r="S1065" s="171"/>
      <c r="T1065" s="171"/>
      <c r="U1065" s="91"/>
      <c r="V1065" s="155"/>
      <c r="W1065" s="173">
        <v>6</v>
      </c>
      <c r="X1065" s="173">
        <v>15</v>
      </c>
      <c r="Y1065" s="175">
        <v>3</v>
      </c>
      <c r="Z1065" s="175">
        <v>15</v>
      </c>
      <c r="AA1065" s="158"/>
    </row>
    <row r="1066" spans="1:27" s="74" customFormat="1">
      <c r="A1066" s="75"/>
      <c r="B1066" s="96"/>
      <c r="C1066" s="549"/>
      <c r="D1066" s="549"/>
      <c r="E1066" s="181"/>
      <c r="F1066" s="139" t="s">
        <v>187</v>
      </c>
      <c r="G1066" s="181">
        <v>14</v>
      </c>
      <c r="H1066" s="163">
        <v>15</v>
      </c>
      <c r="I1066" s="149"/>
      <c r="J1066" s="150"/>
      <c r="K1066" s="165"/>
      <c r="L1066" s="165"/>
      <c r="M1066" s="167"/>
      <c r="N1066" s="167"/>
      <c r="O1066" s="150"/>
      <c r="P1066" s="91"/>
      <c r="Q1066" s="169"/>
      <c r="R1066" s="169"/>
      <c r="S1066" s="171"/>
      <c r="T1066" s="171"/>
      <c r="U1066" s="91"/>
      <c r="V1066" s="155"/>
      <c r="W1066" s="173">
        <v>14</v>
      </c>
      <c r="X1066" s="173">
        <v>15</v>
      </c>
      <c r="Y1066" s="175">
        <v>14</v>
      </c>
      <c r="Z1066" s="175">
        <v>15</v>
      </c>
      <c r="AA1066" s="92"/>
    </row>
    <row r="1067" spans="1:27" s="74" customFormat="1">
      <c r="A1067" s="75"/>
      <c r="B1067" s="96"/>
      <c r="C1067" s="548" t="s">
        <v>816</v>
      </c>
      <c r="D1067" s="548" t="s">
        <v>1203</v>
      </c>
      <c r="E1067" s="177"/>
      <c r="F1067" s="138" t="s">
        <v>150</v>
      </c>
      <c r="G1067" s="177">
        <v>4192</v>
      </c>
      <c r="H1067" s="159">
        <v>1607</v>
      </c>
      <c r="I1067" s="149"/>
      <c r="J1067" s="150"/>
      <c r="K1067" s="178">
        <v>0</v>
      </c>
      <c r="L1067" s="160">
        <v>172</v>
      </c>
      <c r="M1067" s="178">
        <v>0</v>
      </c>
      <c r="N1067" s="160">
        <v>156</v>
      </c>
      <c r="O1067" s="150"/>
      <c r="P1067" s="91"/>
      <c r="Q1067" s="179">
        <v>0</v>
      </c>
      <c r="R1067" s="161">
        <v>575</v>
      </c>
      <c r="S1067" s="179">
        <v>0</v>
      </c>
      <c r="T1067" s="161">
        <v>479</v>
      </c>
      <c r="U1067" s="91"/>
      <c r="V1067" s="155"/>
      <c r="W1067" s="180">
        <v>2151</v>
      </c>
      <c r="X1067" s="162">
        <v>105</v>
      </c>
      <c r="Y1067" s="180">
        <v>2041</v>
      </c>
      <c r="Z1067" s="162">
        <v>118</v>
      </c>
      <c r="AA1067" s="92"/>
    </row>
    <row r="1068" spans="1:27" s="74" customFormat="1">
      <c r="A1068" s="75"/>
      <c r="B1068" s="96"/>
      <c r="C1068" s="548"/>
      <c r="D1068" s="548"/>
      <c r="E1068" s="177"/>
      <c r="F1068" s="138" t="s">
        <v>376</v>
      </c>
      <c r="G1068" s="177">
        <v>22.55</v>
      </c>
      <c r="H1068" s="159">
        <v>0.04</v>
      </c>
      <c r="I1068" s="149"/>
      <c r="J1068" s="150"/>
      <c r="K1068" s="178"/>
      <c r="L1068" s="160"/>
      <c r="M1068" s="178"/>
      <c r="N1068" s="160"/>
      <c r="O1068" s="150"/>
      <c r="P1068" s="91"/>
      <c r="Q1068" s="179"/>
      <c r="R1068" s="161"/>
      <c r="S1068" s="179"/>
      <c r="T1068" s="161"/>
      <c r="U1068" s="91"/>
      <c r="V1068" s="155"/>
      <c r="W1068" s="180">
        <v>22.73</v>
      </c>
      <c r="X1068" s="162">
        <v>0.06</v>
      </c>
      <c r="Y1068" s="180">
        <v>22.35</v>
      </c>
      <c r="Z1068" s="162">
        <v>0.06</v>
      </c>
      <c r="AA1068" s="158"/>
    </row>
    <row r="1069" spans="1:27" s="74" customFormat="1">
      <c r="A1069" s="75"/>
      <c r="B1069" s="96"/>
      <c r="C1069" s="548"/>
      <c r="D1069" s="548"/>
      <c r="E1069" s="177"/>
      <c r="F1069" s="138" t="s">
        <v>186</v>
      </c>
      <c r="G1069" s="177">
        <v>9</v>
      </c>
      <c r="H1069" s="159">
        <v>45</v>
      </c>
      <c r="I1069" s="149"/>
      <c r="J1069" s="150"/>
      <c r="K1069" s="178"/>
      <c r="L1069" s="160"/>
      <c r="M1069" s="178"/>
      <c r="N1069" s="160"/>
      <c r="O1069" s="150"/>
      <c r="P1069" s="91"/>
      <c r="Q1069" s="179"/>
      <c r="R1069" s="161"/>
      <c r="S1069" s="179"/>
      <c r="T1069" s="161"/>
      <c r="U1069" s="91"/>
      <c r="V1069" s="155"/>
      <c r="W1069" s="180">
        <v>14</v>
      </c>
      <c r="X1069" s="162">
        <v>35</v>
      </c>
      <c r="Y1069" s="180">
        <v>9</v>
      </c>
      <c r="Z1069" s="162">
        <v>45</v>
      </c>
      <c r="AA1069" s="92"/>
    </row>
    <row r="1070" spans="1:27" s="74" customFormat="1">
      <c r="A1070" s="75"/>
      <c r="B1070" s="96"/>
      <c r="C1070" s="548"/>
      <c r="D1070" s="548"/>
      <c r="E1070" s="177"/>
      <c r="F1070" s="138" t="s">
        <v>187</v>
      </c>
      <c r="G1070" s="177">
        <v>22</v>
      </c>
      <c r="H1070" s="159">
        <v>21</v>
      </c>
      <c r="I1070" s="149"/>
      <c r="J1070" s="150"/>
      <c r="K1070" s="178"/>
      <c r="L1070" s="160"/>
      <c r="M1070" s="178"/>
      <c r="N1070" s="160"/>
      <c r="O1070" s="150"/>
      <c r="P1070" s="91"/>
      <c r="Q1070" s="179"/>
      <c r="R1070" s="161"/>
      <c r="S1070" s="179"/>
      <c r="T1070" s="161"/>
      <c r="U1070" s="91"/>
      <c r="V1070" s="155"/>
      <c r="W1070" s="180">
        <v>23</v>
      </c>
      <c r="X1070" s="162">
        <v>21</v>
      </c>
      <c r="Y1070" s="180">
        <v>22</v>
      </c>
      <c r="Z1070" s="162">
        <v>21</v>
      </c>
      <c r="AA1070" s="92"/>
    </row>
    <row r="1071" spans="1:27" s="74" customFormat="1">
      <c r="A1071" s="75"/>
      <c r="B1071" s="96"/>
      <c r="C1071" s="549" t="s">
        <v>840</v>
      </c>
      <c r="D1071" s="549" t="s">
        <v>1204</v>
      </c>
      <c r="E1071" s="181"/>
      <c r="F1071" s="390" t="s">
        <v>150</v>
      </c>
      <c r="G1071" s="181">
        <v>4108</v>
      </c>
      <c r="H1071" s="163">
        <v>1691</v>
      </c>
      <c r="I1071" s="149"/>
      <c r="J1071" s="150"/>
      <c r="K1071" s="165">
        <v>0</v>
      </c>
      <c r="L1071" s="165">
        <v>172</v>
      </c>
      <c r="M1071" s="167">
        <v>0</v>
      </c>
      <c r="N1071" s="167">
        <v>156</v>
      </c>
      <c r="O1071" s="150"/>
      <c r="P1071" s="91"/>
      <c r="Q1071" s="169">
        <v>0</v>
      </c>
      <c r="R1071" s="169">
        <v>575</v>
      </c>
      <c r="S1071" s="171">
        <v>0</v>
      </c>
      <c r="T1071" s="171">
        <v>479</v>
      </c>
      <c r="U1071" s="91"/>
      <c r="V1071" s="155"/>
      <c r="W1071" s="173">
        <v>2117</v>
      </c>
      <c r="X1071" s="173">
        <v>139</v>
      </c>
      <c r="Y1071" s="175">
        <v>1991</v>
      </c>
      <c r="Z1071" s="175">
        <v>168</v>
      </c>
      <c r="AA1071" s="92"/>
    </row>
    <row r="1072" spans="1:27" s="74" customFormat="1">
      <c r="A1072" s="75"/>
      <c r="B1072" s="96"/>
      <c r="C1072" s="549"/>
      <c r="D1072" s="549"/>
      <c r="E1072" s="181"/>
      <c r="F1072" s="390" t="s">
        <v>376</v>
      </c>
      <c r="G1072" s="181">
        <v>1.41</v>
      </c>
      <c r="H1072" s="163">
        <v>0.01</v>
      </c>
      <c r="I1072" s="149"/>
      <c r="J1072" s="150"/>
      <c r="K1072" s="165"/>
      <c r="L1072" s="165"/>
      <c r="M1072" s="167"/>
      <c r="N1072" s="167"/>
      <c r="O1072" s="150"/>
      <c r="P1072" s="91"/>
      <c r="Q1072" s="169"/>
      <c r="R1072" s="169"/>
      <c r="S1072" s="171"/>
      <c r="T1072" s="171"/>
      <c r="U1072" s="91"/>
      <c r="V1072" s="155"/>
      <c r="W1072" s="173">
        <v>1.27</v>
      </c>
      <c r="X1072" s="173">
        <v>0.01</v>
      </c>
      <c r="Y1072" s="175">
        <v>1.55</v>
      </c>
      <c r="Z1072" s="175">
        <v>0.01</v>
      </c>
      <c r="AA1072" s="92"/>
    </row>
    <row r="1073" spans="1:27" s="74" customFormat="1">
      <c r="A1073" s="75"/>
      <c r="B1073" s="96"/>
      <c r="C1073" s="549"/>
      <c r="D1073" s="549"/>
      <c r="E1073" s="181"/>
      <c r="F1073" s="390" t="s">
        <v>186</v>
      </c>
      <c r="G1073" s="181">
        <v>1</v>
      </c>
      <c r="H1073" s="163">
        <v>4</v>
      </c>
      <c r="I1073" s="149"/>
      <c r="J1073" s="150"/>
      <c r="K1073" s="165"/>
      <c r="L1073" s="165"/>
      <c r="M1073" s="167"/>
      <c r="N1073" s="167"/>
      <c r="O1073" s="150"/>
      <c r="P1073" s="91"/>
      <c r="Q1073" s="169"/>
      <c r="R1073" s="169"/>
      <c r="S1073" s="171"/>
      <c r="T1073" s="171"/>
      <c r="U1073" s="91"/>
      <c r="V1073" s="155"/>
      <c r="W1073" s="173">
        <v>1</v>
      </c>
      <c r="X1073" s="173">
        <v>3.8</v>
      </c>
      <c r="Y1073" s="175">
        <v>1</v>
      </c>
      <c r="Z1073" s="175">
        <v>4</v>
      </c>
      <c r="AA1073" s="158"/>
    </row>
    <row r="1074" spans="1:27" s="74" customFormat="1">
      <c r="A1074" s="75"/>
      <c r="B1074" s="96"/>
      <c r="C1074" s="549"/>
      <c r="D1074" s="549"/>
      <c r="E1074" s="181"/>
      <c r="F1074" s="390" t="s">
        <v>187</v>
      </c>
      <c r="G1074" s="181">
        <v>1.2</v>
      </c>
      <c r="H1074" s="163">
        <v>1</v>
      </c>
      <c r="I1074" s="149"/>
      <c r="J1074" s="150"/>
      <c r="K1074" s="165"/>
      <c r="L1074" s="165"/>
      <c r="M1074" s="167"/>
      <c r="N1074" s="167"/>
      <c r="O1074" s="150"/>
      <c r="P1074" s="91"/>
      <c r="Q1074" s="169"/>
      <c r="R1074" s="169"/>
      <c r="S1074" s="171"/>
      <c r="T1074" s="171"/>
      <c r="U1074" s="91"/>
      <c r="V1074" s="155"/>
      <c r="W1074" s="173">
        <v>1.2</v>
      </c>
      <c r="X1074" s="173">
        <v>1</v>
      </c>
      <c r="Y1074" s="175">
        <v>1.4</v>
      </c>
      <c r="Z1074" s="175">
        <v>1</v>
      </c>
      <c r="AA1074" s="92"/>
    </row>
    <row r="1075" spans="1:27" s="74" customFormat="1">
      <c r="A1075" s="75"/>
      <c r="B1075" s="96"/>
      <c r="C1075" s="550" t="s">
        <v>841</v>
      </c>
      <c r="D1075" s="550" t="s">
        <v>1205</v>
      </c>
      <c r="E1075" s="177">
        <v>1</v>
      </c>
      <c r="F1075" s="389" t="s">
        <v>842</v>
      </c>
      <c r="G1075" s="177">
        <v>2980</v>
      </c>
      <c r="H1075" s="148">
        <v>0.72137496974098281</v>
      </c>
      <c r="I1075" s="149"/>
      <c r="J1075" s="150"/>
      <c r="K1075" s="178"/>
      <c r="L1075" s="152"/>
      <c r="M1075" s="178"/>
      <c r="N1075" s="152"/>
      <c r="O1075" s="150"/>
      <c r="P1075" s="91"/>
      <c r="Q1075" s="179"/>
      <c r="R1075" s="154"/>
      <c r="S1075" s="179"/>
      <c r="T1075" s="154"/>
      <c r="U1075" s="91"/>
      <c r="V1075" s="155"/>
      <c r="W1075" s="180">
        <v>1795</v>
      </c>
      <c r="X1075" s="157">
        <v>0.84232754575316759</v>
      </c>
      <c r="Y1075" s="180">
        <v>1185</v>
      </c>
      <c r="Z1075" s="157">
        <v>0.59250000000000003</v>
      </c>
      <c r="AA1075" s="92"/>
    </row>
    <row r="1076" spans="1:27" s="74" customFormat="1">
      <c r="A1076" s="75"/>
      <c r="B1076" s="96"/>
      <c r="C1076" s="552"/>
      <c r="D1076" s="552"/>
      <c r="E1076" s="177">
        <v>2</v>
      </c>
      <c r="F1076" s="389" t="s">
        <v>843</v>
      </c>
      <c r="G1076" s="177">
        <v>433</v>
      </c>
      <c r="H1076" s="148">
        <v>0.10481723553618978</v>
      </c>
      <c r="I1076" s="149"/>
      <c r="J1076" s="150"/>
      <c r="K1076" s="178"/>
      <c r="L1076" s="152"/>
      <c r="M1076" s="178"/>
      <c r="N1076" s="152"/>
      <c r="O1076" s="150"/>
      <c r="P1076" s="91"/>
      <c r="Q1076" s="179"/>
      <c r="R1076" s="154"/>
      <c r="S1076" s="179"/>
      <c r="T1076" s="154"/>
      <c r="U1076" s="91"/>
      <c r="V1076" s="155"/>
      <c r="W1076" s="180">
        <v>202</v>
      </c>
      <c r="X1076" s="157">
        <v>9.4791177850774289E-2</v>
      </c>
      <c r="Y1076" s="180">
        <v>231</v>
      </c>
      <c r="Z1076" s="157">
        <v>0.11550000000000001</v>
      </c>
      <c r="AA1076" s="158"/>
    </row>
    <row r="1077" spans="1:27" s="74" customFormat="1">
      <c r="A1077" s="75"/>
      <c r="B1077" s="96"/>
      <c r="C1077" s="552"/>
      <c r="D1077" s="552"/>
      <c r="E1077" s="177">
        <v>3</v>
      </c>
      <c r="F1077" s="389" t="s">
        <v>844</v>
      </c>
      <c r="G1077" s="177">
        <v>579</v>
      </c>
      <c r="H1077" s="148">
        <v>0.140159767610748</v>
      </c>
      <c r="I1077" s="149"/>
      <c r="J1077" s="150"/>
      <c r="K1077" s="178"/>
      <c r="L1077" s="152"/>
      <c r="M1077" s="178"/>
      <c r="N1077" s="152"/>
      <c r="O1077" s="150"/>
      <c r="P1077" s="91"/>
      <c r="Q1077" s="179"/>
      <c r="R1077" s="154"/>
      <c r="S1077" s="179"/>
      <c r="T1077" s="154"/>
      <c r="U1077" s="91"/>
      <c r="V1077" s="155"/>
      <c r="W1077" s="180">
        <v>118</v>
      </c>
      <c r="X1077" s="157">
        <v>5.5373064289066166E-2</v>
      </c>
      <c r="Y1077" s="180">
        <v>461</v>
      </c>
      <c r="Z1077" s="157">
        <v>0.23050000000000001</v>
      </c>
      <c r="AA1077" s="92"/>
    </row>
    <row r="1078" spans="1:27" s="74" customFormat="1">
      <c r="A1078" s="75"/>
      <c r="B1078" s="96"/>
      <c r="C1078" s="552"/>
      <c r="D1078" s="552"/>
      <c r="E1078" s="177">
        <v>4</v>
      </c>
      <c r="F1078" s="389" t="s">
        <v>845</v>
      </c>
      <c r="G1078" s="177">
        <v>131</v>
      </c>
      <c r="H1078" s="148">
        <v>3.1711450012103605E-2</v>
      </c>
      <c r="I1078" s="149"/>
      <c r="J1078" s="150"/>
      <c r="K1078" s="178"/>
      <c r="L1078" s="152"/>
      <c r="M1078" s="178"/>
      <c r="N1078" s="152"/>
      <c r="O1078" s="150"/>
      <c r="P1078" s="91"/>
      <c r="Q1078" s="179"/>
      <c r="R1078" s="154"/>
      <c r="S1078" s="179"/>
      <c r="T1078" s="154"/>
      <c r="U1078" s="91"/>
      <c r="V1078" s="155"/>
      <c r="W1078" s="180">
        <v>16</v>
      </c>
      <c r="X1078" s="157">
        <v>7.5082121069920231E-3</v>
      </c>
      <c r="Y1078" s="180">
        <v>115</v>
      </c>
      <c r="Z1078" s="157">
        <v>5.7500000000000002E-2</v>
      </c>
      <c r="AA1078" s="92"/>
    </row>
    <row r="1079" spans="1:27" s="74" customFormat="1">
      <c r="A1079" s="75"/>
      <c r="B1079" s="96"/>
      <c r="C1079" s="552"/>
      <c r="D1079" s="552"/>
      <c r="E1079" s="177">
        <v>5</v>
      </c>
      <c r="F1079" s="389" t="s">
        <v>846</v>
      </c>
      <c r="G1079" s="177">
        <v>8</v>
      </c>
      <c r="H1079" s="148">
        <v>1.9365770999757927E-3</v>
      </c>
      <c r="I1079" s="149"/>
      <c r="J1079" s="150"/>
      <c r="K1079" s="178"/>
      <c r="L1079" s="152"/>
      <c r="M1079" s="178"/>
      <c r="N1079" s="152"/>
      <c r="O1079" s="150"/>
      <c r="P1079" s="91"/>
      <c r="Q1079" s="179"/>
      <c r="R1079" s="154"/>
      <c r="S1079" s="179"/>
      <c r="T1079" s="154"/>
      <c r="U1079" s="91"/>
      <c r="V1079" s="155"/>
      <c r="W1079" s="180"/>
      <c r="X1079" s="157"/>
      <c r="Y1079" s="180">
        <v>8</v>
      </c>
      <c r="Z1079" s="157">
        <v>4.0000000000000001E-3</v>
      </c>
      <c r="AA1079" s="158"/>
    </row>
    <row r="1080" spans="1:27" s="74" customFormat="1">
      <c r="A1080" s="75"/>
      <c r="B1080" s="96"/>
      <c r="C1080" s="551"/>
      <c r="D1080" s="551"/>
      <c r="E1080" s="177"/>
      <c r="F1080" s="389" t="s">
        <v>150</v>
      </c>
      <c r="G1080" s="177">
        <v>4131</v>
      </c>
      <c r="H1080" s="159">
        <v>1668</v>
      </c>
      <c r="I1080" s="149"/>
      <c r="J1080" s="150"/>
      <c r="K1080" s="178">
        <v>0</v>
      </c>
      <c r="L1080" s="160">
        <v>172</v>
      </c>
      <c r="M1080" s="178">
        <v>0</v>
      </c>
      <c r="N1080" s="160">
        <v>156</v>
      </c>
      <c r="O1080" s="150"/>
      <c r="P1080" s="91"/>
      <c r="Q1080" s="179">
        <v>0</v>
      </c>
      <c r="R1080" s="161">
        <v>575</v>
      </c>
      <c r="S1080" s="179">
        <v>0</v>
      </c>
      <c r="T1080" s="161">
        <v>479</v>
      </c>
      <c r="U1080" s="91"/>
      <c r="V1080" s="155"/>
      <c r="W1080" s="180">
        <v>2131</v>
      </c>
      <c r="X1080" s="162">
        <v>125</v>
      </c>
      <c r="Y1080" s="180">
        <v>2000</v>
      </c>
      <c r="Z1080" s="162">
        <v>159</v>
      </c>
      <c r="AA1080" s="92"/>
    </row>
    <row r="1081" spans="1:27" s="74" customFormat="1">
      <c r="A1081" s="75"/>
      <c r="B1081" s="96"/>
      <c r="C1081" s="549" t="s">
        <v>833</v>
      </c>
      <c r="D1081" s="549" t="s">
        <v>1425</v>
      </c>
      <c r="E1081" s="181"/>
      <c r="F1081" s="139" t="s">
        <v>150</v>
      </c>
      <c r="G1081" s="181">
        <v>4248</v>
      </c>
      <c r="H1081" s="163">
        <v>1551</v>
      </c>
      <c r="I1081" s="149"/>
      <c r="J1081" s="150"/>
      <c r="K1081" s="165">
        <v>1</v>
      </c>
      <c r="L1081" s="165">
        <v>171</v>
      </c>
      <c r="M1081" s="167">
        <v>1</v>
      </c>
      <c r="N1081" s="167">
        <v>155</v>
      </c>
      <c r="O1081" s="150"/>
      <c r="P1081" s="91"/>
      <c r="Q1081" s="169">
        <v>431</v>
      </c>
      <c r="R1081" s="169">
        <v>144</v>
      </c>
      <c r="S1081" s="171">
        <v>371</v>
      </c>
      <c r="T1081" s="171">
        <v>108</v>
      </c>
      <c r="U1081" s="91"/>
      <c r="V1081" s="155"/>
      <c r="W1081" s="173">
        <v>1802</v>
      </c>
      <c r="X1081" s="173">
        <v>454</v>
      </c>
      <c r="Y1081" s="175">
        <v>1642</v>
      </c>
      <c r="Z1081" s="175">
        <v>517</v>
      </c>
      <c r="AA1081" s="92"/>
    </row>
    <row r="1082" spans="1:27" s="74" customFormat="1">
      <c r="A1082" s="75"/>
      <c r="B1082" s="96"/>
      <c r="C1082" s="549"/>
      <c r="D1082" s="549"/>
      <c r="E1082" s="181"/>
      <c r="F1082" s="139" t="s">
        <v>376</v>
      </c>
      <c r="G1082" s="181">
        <v>16.93</v>
      </c>
      <c r="H1082" s="163">
        <v>0.04</v>
      </c>
      <c r="I1082" s="149"/>
      <c r="J1082" s="150"/>
      <c r="K1082" s="165">
        <v>16.14</v>
      </c>
      <c r="L1082" s="165"/>
      <c r="M1082" s="167">
        <v>14.2</v>
      </c>
      <c r="N1082" s="167"/>
      <c r="O1082" s="150"/>
      <c r="P1082" s="91"/>
      <c r="Q1082" s="169">
        <v>16.350000000000001</v>
      </c>
      <c r="R1082" s="169">
        <v>0.08</v>
      </c>
      <c r="S1082" s="171">
        <v>16.16</v>
      </c>
      <c r="T1082" s="171">
        <v>0.1</v>
      </c>
      <c r="U1082" s="91"/>
      <c r="V1082" s="155"/>
      <c r="W1082" s="173">
        <v>17.07</v>
      </c>
      <c r="X1082" s="173">
        <v>7.0000000000000007E-2</v>
      </c>
      <c r="Y1082" s="175">
        <v>17.09</v>
      </c>
      <c r="Z1082" s="175">
        <v>7.0000000000000007E-2</v>
      </c>
      <c r="AA1082" s="92"/>
    </row>
    <row r="1083" spans="1:27" s="74" customFormat="1">
      <c r="A1083" s="75"/>
      <c r="B1083" s="96"/>
      <c r="C1083" s="549"/>
      <c r="D1083" s="549"/>
      <c r="E1083" s="181"/>
      <c r="F1083" s="139" t="s">
        <v>186</v>
      </c>
      <c r="G1083" s="181">
        <v>10.54</v>
      </c>
      <c r="H1083" s="163">
        <v>34.72</v>
      </c>
      <c r="I1083" s="149"/>
      <c r="J1083" s="150"/>
      <c r="K1083" s="165">
        <v>16.14</v>
      </c>
      <c r="L1083" s="165">
        <v>16.14</v>
      </c>
      <c r="M1083" s="167">
        <v>14.2</v>
      </c>
      <c r="N1083" s="167">
        <v>14.2</v>
      </c>
      <c r="O1083" s="150"/>
      <c r="P1083" s="91"/>
      <c r="Q1083" s="169">
        <v>12.57</v>
      </c>
      <c r="R1083" s="169">
        <v>26.8</v>
      </c>
      <c r="S1083" s="171">
        <v>12.12</v>
      </c>
      <c r="T1083" s="171">
        <v>28.41</v>
      </c>
      <c r="U1083" s="91"/>
      <c r="V1083" s="155"/>
      <c r="W1083" s="173">
        <v>11.2</v>
      </c>
      <c r="X1083" s="173">
        <v>34.72</v>
      </c>
      <c r="Y1083" s="175">
        <v>10.54</v>
      </c>
      <c r="Z1083" s="175">
        <v>34.15</v>
      </c>
      <c r="AA1083" s="158"/>
    </row>
    <row r="1084" spans="1:27" s="74" customFormat="1" ht="36" customHeight="1">
      <c r="A1084" s="75"/>
      <c r="B1084" s="96"/>
      <c r="C1084" s="549"/>
      <c r="D1084" s="549"/>
      <c r="E1084" s="181"/>
      <c r="F1084" s="139" t="s">
        <v>187</v>
      </c>
      <c r="G1084" s="181">
        <v>16.39</v>
      </c>
      <c r="H1084" s="163">
        <v>16</v>
      </c>
      <c r="I1084" s="149"/>
      <c r="J1084" s="150"/>
      <c r="K1084" s="165">
        <v>16.14</v>
      </c>
      <c r="L1084" s="165">
        <v>16.14</v>
      </c>
      <c r="M1084" s="167">
        <v>14.2</v>
      </c>
      <c r="N1084" s="167">
        <v>14.2</v>
      </c>
      <c r="O1084" s="150"/>
      <c r="P1084" s="91"/>
      <c r="Q1084" s="169">
        <v>16.239999999999998</v>
      </c>
      <c r="R1084" s="169">
        <v>14.51</v>
      </c>
      <c r="S1084" s="171">
        <v>16</v>
      </c>
      <c r="T1084" s="171">
        <v>16.329999999999998</v>
      </c>
      <c r="U1084" s="91"/>
      <c r="V1084" s="155"/>
      <c r="W1084" s="173">
        <v>16.46</v>
      </c>
      <c r="X1084" s="173">
        <v>16</v>
      </c>
      <c r="Y1084" s="175">
        <v>16.46</v>
      </c>
      <c r="Z1084" s="175">
        <v>14.79</v>
      </c>
      <c r="AA1084" s="92"/>
    </row>
    <row r="1085" spans="1:27" s="74" customFormat="1">
      <c r="A1085" s="75"/>
      <c r="B1085" s="96"/>
      <c r="C1085" s="548" t="s">
        <v>834</v>
      </c>
      <c r="D1085" s="548" t="s">
        <v>1426</v>
      </c>
      <c r="E1085" s="177">
        <v>0</v>
      </c>
      <c r="F1085" s="138" t="s">
        <v>835</v>
      </c>
      <c r="G1085" s="177">
        <v>496</v>
      </c>
      <c r="H1085" s="148">
        <v>0.1167608286252354</v>
      </c>
      <c r="I1085" s="149"/>
      <c r="J1085" s="150"/>
      <c r="K1085" s="178"/>
      <c r="L1085" s="152"/>
      <c r="M1085" s="178">
        <v>1</v>
      </c>
      <c r="N1085" s="152">
        <v>1</v>
      </c>
      <c r="O1085" s="150"/>
      <c r="P1085" s="91"/>
      <c r="Q1085" s="179">
        <v>44</v>
      </c>
      <c r="R1085" s="154">
        <v>0.10208816705336426</v>
      </c>
      <c r="S1085" s="179">
        <v>49</v>
      </c>
      <c r="T1085" s="154">
        <v>0.13207547169811321</v>
      </c>
      <c r="U1085" s="91"/>
      <c r="V1085" s="155"/>
      <c r="W1085" s="180">
        <v>203</v>
      </c>
      <c r="X1085" s="157">
        <v>0.11265260821309657</v>
      </c>
      <c r="Y1085" s="180">
        <v>199</v>
      </c>
      <c r="Z1085" s="157">
        <v>0.12119366626065775</v>
      </c>
      <c r="AA1085" s="92"/>
    </row>
    <row r="1086" spans="1:27" s="74" customFormat="1">
      <c r="A1086" s="75"/>
      <c r="B1086" s="96"/>
      <c r="C1086" s="548"/>
      <c r="D1086" s="548"/>
      <c r="E1086" s="177">
        <v>1</v>
      </c>
      <c r="F1086" s="138" t="s">
        <v>836</v>
      </c>
      <c r="G1086" s="177">
        <v>3074</v>
      </c>
      <c r="H1086" s="148">
        <v>0.72363465160075324</v>
      </c>
      <c r="I1086" s="149"/>
      <c r="J1086" s="150"/>
      <c r="K1086" s="178">
        <v>1</v>
      </c>
      <c r="L1086" s="152">
        <v>1</v>
      </c>
      <c r="M1086" s="178"/>
      <c r="N1086" s="152"/>
      <c r="O1086" s="150"/>
      <c r="P1086" s="91"/>
      <c r="Q1086" s="179">
        <v>311</v>
      </c>
      <c r="R1086" s="154">
        <v>0.72157772621809746</v>
      </c>
      <c r="S1086" s="179">
        <v>251</v>
      </c>
      <c r="T1086" s="154">
        <v>0.67654986522911043</v>
      </c>
      <c r="U1086" s="91"/>
      <c r="V1086" s="155"/>
      <c r="W1086" s="180">
        <v>1333</v>
      </c>
      <c r="X1086" s="157">
        <v>0.73973362930077702</v>
      </c>
      <c r="Y1086" s="180">
        <v>1178</v>
      </c>
      <c r="Z1086" s="157">
        <v>0.71741778319123028</v>
      </c>
      <c r="AA1086" s="158"/>
    </row>
    <row r="1087" spans="1:27" s="74" customFormat="1">
      <c r="A1087" s="75"/>
      <c r="B1087" s="96"/>
      <c r="C1087" s="548"/>
      <c r="D1087" s="548"/>
      <c r="E1087" s="177">
        <v>2</v>
      </c>
      <c r="F1087" s="138" t="s">
        <v>837</v>
      </c>
      <c r="G1087" s="177">
        <v>520</v>
      </c>
      <c r="H1087" s="148">
        <v>0.12241054613935969</v>
      </c>
      <c r="I1087" s="149"/>
      <c r="J1087" s="150"/>
      <c r="K1087" s="178"/>
      <c r="L1087" s="152"/>
      <c r="M1087" s="178"/>
      <c r="N1087" s="152"/>
      <c r="O1087" s="150"/>
      <c r="P1087" s="91"/>
      <c r="Q1087" s="179">
        <v>58</v>
      </c>
      <c r="R1087" s="154">
        <v>0.13457076566125289</v>
      </c>
      <c r="S1087" s="179">
        <v>55</v>
      </c>
      <c r="T1087" s="154">
        <v>0.14824797843665766</v>
      </c>
      <c r="U1087" s="91"/>
      <c r="V1087" s="155"/>
      <c r="W1087" s="180">
        <v>202</v>
      </c>
      <c r="X1087" s="157">
        <v>0.1120976692563818</v>
      </c>
      <c r="Y1087" s="180">
        <v>205</v>
      </c>
      <c r="Z1087" s="157">
        <v>0.12484774665042631</v>
      </c>
      <c r="AA1087" s="92"/>
    </row>
    <row r="1088" spans="1:27" s="74" customFormat="1">
      <c r="A1088" s="75"/>
      <c r="B1088" s="96"/>
      <c r="C1088" s="548"/>
      <c r="D1088" s="548"/>
      <c r="E1088" s="177">
        <v>3</v>
      </c>
      <c r="F1088" s="138" t="s">
        <v>838</v>
      </c>
      <c r="G1088" s="177">
        <v>158</v>
      </c>
      <c r="H1088" s="148">
        <v>3.71939736346516E-2</v>
      </c>
      <c r="I1088" s="149"/>
      <c r="J1088" s="150"/>
      <c r="K1088" s="178"/>
      <c r="L1088" s="152"/>
      <c r="M1088" s="178"/>
      <c r="N1088" s="152"/>
      <c r="O1088" s="150"/>
      <c r="P1088" s="91"/>
      <c r="Q1088" s="179">
        <v>18</v>
      </c>
      <c r="R1088" s="154">
        <v>4.1763341067285381E-2</v>
      </c>
      <c r="S1088" s="179">
        <v>16</v>
      </c>
      <c r="T1088" s="154">
        <v>4.3126684636118594E-2</v>
      </c>
      <c r="U1088" s="91"/>
      <c r="V1088" s="155"/>
      <c r="W1088" s="180">
        <v>64</v>
      </c>
      <c r="X1088" s="157">
        <v>3.5516093229744729E-2</v>
      </c>
      <c r="Y1088" s="180">
        <v>60</v>
      </c>
      <c r="Z1088" s="157">
        <v>3.6540803897685749E-2</v>
      </c>
      <c r="AA1088" s="92"/>
    </row>
    <row r="1089" spans="1:27" s="74" customFormat="1">
      <c r="A1089" s="75"/>
      <c r="B1089" s="96"/>
      <c r="C1089" s="548"/>
      <c r="D1089" s="548"/>
      <c r="E1089" s="177"/>
      <c r="F1089" s="138" t="s">
        <v>150</v>
      </c>
      <c r="G1089" s="177">
        <v>4248</v>
      </c>
      <c r="H1089" s="159">
        <v>1551</v>
      </c>
      <c r="I1089" s="149"/>
      <c r="J1089" s="150"/>
      <c r="K1089" s="178">
        <v>1</v>
      </c>
      <c r="L1089" s="160">
        <v>171</v>
      </c>
      <c r="M1089" s="178">
        <v>1</v>
      </c>
      <c r="N1089" s="160">
        <v>155</v>
      </c>
      <c r="O1089" s="150"/>
      <c r="P1089" s="91"/>
      <c r="Q1089" s="179">
        <v>431</v>
      </c>
      <c r="R1089" s="161">
        <v>144</v>
      </c>
      <c r="S1089" s="179">
        <v>371</v>
      </c>
      <c r="T1089" s="161">
        <v>108</v>
      </c>
      <c r="U1089" s="91"/>
      <c r="V1089" s="155"/>
      <c r="W1089" s="180">
        <v>1802</v>
      </c>
      <c r="X1089" s="162">
        <v>454</v>
      </c>
      <c r="Y1089" s="180">
        <v>1642</v>
      </c>
      <c r="Z1089" s="162">
        <v>517</v>
      </c>
      <c r="AA1089" s="158"/>
    </row>
    <row r="1090" spans="1:27" s="74" customFormat="1">
      <c r="A1090" s="75"/>
      <c r="B1090" s="96"/>
      <c r="C1090" s="549" t="s">
        <v>790</v>
      </c>
      <c r="D1090" s="549" t="s">
        <v>791</v>
      </c>
      <c r="E1090" s="181"/>
      <c r="F1090" s="139" t="s">
        <v>150</v>
      </c>
      <c r="G1090" s="181">
        <v>229</v>
      </c>
      <c r="H1090" s="163">
        <v>5570</v>
      </c>
      <c r="I1090" s="149"/>
      <c r="J1090" s="150"/>
      <c r="K1090" s="165">
        <v>118</v>
      </c>
      <c r="L1090" s="165">
        <v>54</v>
      </c>
      <c r="M1090" s="167">
        <v>111</v>
      </c>
      <c r="N1090" s="167">
        <v>45</v>
      </c>
      <c r="O1090" s="150"/>
      <c r="P1090" s="91"/>
      <c r="Q1090" s="169">
        <v>0</v>
      </c>
      <c r="R1090" s="169">
        <v>575</v>
      </c>
      <c r="S1090" s="171">
        <v>0</v>
      </c>
      <c r="T1090" s="171">
        <v>479</v>
      </c>
      <c r="U1090" s="91"/>
      <c r="V1090" s="155"/>
      <c r="W1090" s="173">
        <v>0</v>
      </c>
      <c r="X1090" s="173">
        <v>2256</v>
      </c>
      <c r="Y1090" s="175">
        <v>0</v>
      </c>
      <c r="Z1090" s="175">
        <v>2159</v>
      </c>
      <c r="AA1090" s="158"/>
    </row>
    <row r="1091" spans="1:27" s="74" customFormat="1">
      <c r="A1091" s="75"/>
      <c r="B1091" s="96"/>
      <c r="C1091" s="549"/>
      <c r="D1091" s="549"/>
      <c r="E1091" s="181"/>
      <c r="F1091" s="139" t="s">
        <v>376</v>
      </c>
      <c r="G1091" s="181">
        <v>45.69</v>
      </c>
      <c r="H1091" s="163">
        <v>0.28000000000000003</v>
      </c>
      <c r="I1091" s="149"/>
      <c r="J1091" s="150"/>
      <c r="K1091" s="165">
        <v>45.9</v>
      </c>
      <c r="L1091" s="165">
        <v>0.41</v>
      </c>
      <c r="M1091" s="167">
        <v>45.47</v>
      </c>
      <c r="N1091" s="167">
        <v>0.38</v>
      </c>
      <c r="O1091" s="150"/>
      <c r="P1091" s="91"/>
      <c r="Q1091" s="169"/>
      <c r="R1091" s="169"/>
      <c r="S1091" s="171"/>
      <c r="T1091" s="171"/>
      <c r="U1091" s="91"/>
      <c r="V1091" s="155"/>
      <c r="W1091" s="173"/>
      <c r="X1091" s="173"/>
      <c r="Y1091" s="175"/>
      <c r="Z1091" s="175"/>
      <c r="AA1091" s="92"/>
    </row>
    <row r="1092" spans="1:27" s="74" customFormat="1">
      <c r="A1092" s="75"/>
      <c r="B1092" s="96"/>
      <c r="C1092" s="549"/>
      <c r="D1092" s="549"/>
      <c r="E1092" s="181"/>
      <c r="F1092" s="139" t="s">
        <v>186</v>
      </c>
      <c r="G1092" s="181">
        <v>30</v>
      </c>
      <c r="H1092" s="163">
        <v>60</v>
      </c>
      <c r="I1092" s="149"/>
      <c r="J1092" s="150"/>
      <c r="K1092" s="165">
        <v>30</v>
      </c>
      <c r="L1092" s="165">
        <v>56</v>
      </c>
      <c r="M1092" s="167">
        <v>35.5</v>
      </c>
      <c r="N1092" s="167">
        <v>60</v>
      </c>
      <c r="O1092" s="150"/>
      <c r="P1092" s="91"/>
      <c r="Q1092" s="169"/>
      <c r="R1092" s="169"/>
      <c r="S1092" s="171"/>
      <c r="T1092" s="171"/>
      <c r="U1092" s="91"/>
      <c r="V1092" s="155"/>
      <c r="W1092" s="173"/>
      <c r="X1092" s="173"/>
      <c r="Y1092" s="175"/>
      <c r="Z1092" s="175"/>
      <c r="AA1092" s="92"/>
    </row>
    <row r="1093" spans="1:27" s="74" customFormat="1">
      <c r="A1093" s="75"/>
      <c r="B1093" s="96"/>
      <c r="C1093" s="549"/>
      <c r="D1093" s="549"/>
      <c r="E1093" s="181"/>
      <c r="F1093" s="139" t="s">
        <v>187</v>
      </c>
      <c r="G1093" s="181">
        <v>46.5</v>
      </c>
      <c r="H1093" s="163">
        <v>48</v>
      </c>
      <c r="I1093" s="149"/>
      <c r="J1093" s="150"/>
      <c r="K1093" s="165">
        <v>47</v>
      </c>
      <c r="L1093" s="165">
        <v>47</v>
      </c>
      <c r="M1093" s="167">
        <v>46</v>
      </c>
      <c r="N1093" s="167">
        <v>48</v>
      </c>
      <c r="O1093" s="150"/>
      <c r="P1093" s="91"/>
      <c r="Q1093" s="169"/>
      <c r="R1093" s="169"/>
      <c r="S1093" s="171"/>
      <c r="T1093" s="171"/>
      <c r="U1093" s="91"/>
      <c r="V1093" s="155"/>
      <c r="W1093" s="173"/>
      <c r="X1093" s="173"/>
      <c r="Y1093" s="175"/>
      <c r="Z1093" s="175"/>
      <c r="AA1093" s="158"/>
    </row>
    <row r="1094" spans="1:27" s="74" customFormat="1">
      <c r="A1094" s="75"/>
      <c r="B1094" s="96"/>
      <c r="C1094" s="548" t="s">
        <v>792</v>
      </c>
      <c r="D1094" s="548" t="s">
        <v>793</v>
      </c>
      <c r="E1094" s="177"/>
      <c r="F1094" s="138" t="s">
        <v>150</v>
      </c>
      <c r="G1094" s="177">
        <v>2958</v>
      </c>
      <c r="H1094" s="159">
        <v>2841</v>
      </c>
      <c r="I1094" s="149"/>
      <c r="J1094" s="150"/>
      <c r="K1094" s="178">
        <v>0</v>
      </c>
      <c r="L1094" s="160">
        <v>172</v>
      </c>
      <c r="M1094" s="178">
        <v>0</v>
      </c>
      <c r="N1094" s="160">
        <v>156</v>
      </c>
      <c r="O1094" s="150"/>
      <c r="P1094" s="91"/>
      <c r="Q1094" s="179">
        <v>57</v>
      </c>
      <c r="R1094" s="161">
        <v>518</v>
      </c>
      <c r="S1094" s="179">
        <v>52</v>
      </c>
      <c r="T1094" s="161">
        <v>427</v>
      </c>
      <c r="U1094" s="91"/>
      <c r="V1094" s="155"/>
      <c r="W1094" s="180">
        <v>1487</v>
      </c>
      <c r="X1094" s="162">
        <v>769</v>
      </c>
      <c r="Y1094" s="180">
        <v>1362</v>
      </c>
      <c r="Z1094" s="162">
        <v>797</v>
      </c>
      <c r="AA1094" s="92"/>
    </row>
    <row r="1095" spans="1:27" s="74" customFormat="1">
      <c r="A1095" s="75"/>
      <c r="B1095" s="96"/>
      <c r="C1095" s="548"/>
      <c r="D1095" s="548"/>
      <c r="E1095" s="177"/>
      <c r="F1095" s="138" t="s">
        <v>376</v>
      </c>
      <c r="G1095" s="177">
        <v>60.04</v>
      </c>
      <c r="H1095" s="159">
        <v>0.17</v>
      </c>
      <c r="I1095" s="149"/>
      <c r="J1095" s="150"/>
      <c r="K1095" s="178"/>
      <c r="L1095" s="160"/>
      <c r="M1095" s="178"/>
      <c r="N1095" s="160"/>
      <c r="O1095" s="150"/>
      <c r="P1095" s="91"/>
      <c r="Q1095" s="179">
        <v>51.46</v>
      </c>
      <c r="R1095" s="161">
        <v>1.1299999999999999</v>
      </c>
      <c r="S1095" s="179">
        <v>53.18</v>
      </c>
      <c r="T1095" s="161">
        <v>0.72</v>
      </c>
      <c r="U1095" s="91"/>
      <c r="V1095" s="155"/>
      <c r="W1095" s="180">
        <v>60.9</v>
      </c>
      <c r="X1095" s="162">
        <v>0.25</v>
      </c>
      <c r="Y1095" s="180">
        <v>59.74</v>
      </c>
      <c r="Z1095" s="162">
        <v>0.25</v>
      </c>
      <c r="AA1095" s="92"/>
    </row>
    <row r="1096" spans="1:27" s="74" customFormat="1">
      <c r="A1096" s="75"/>
      <c r="B1096" s="96"/>
      <c r="C1096" s="548"/>
      <c r="D1096" s="548"/>
      <c r="E1096" s="177"/>
      <c r="F1096" s="138" t="s">
        <v>186</v>
      </c>
      <c r="G1096" s="177">
        <v>0.1</v>
      </c>
      <c r="H1096" s="159">
        <v>107</v>
      </c>
      <c r="I1096" s="149"/>
      <c r="J1096" s="150"/>
      <c r="K1096" s="178"/>
      <c r="L1096" s="160"/>
      <c r="M1096" s="178"/>
      <c r="N1096" s="160"/>
      <c r="O1096" s="150"/>
      <c r="P1096" s="91"/>
      <c r="Q1096" s="179">
        <v>18</v>
      </c>
      <c r="R1096" s="161">
        <v>68</v>
      </c>
      <c r="S1096" s="179">
        <v>44</v>
      </c>
      <c r="T1096" s="161">
        <v>72</v>
      </c>
      <c r="U1096" s="91"/>
      <c r="V1096" s="155"/>
      <c r="W1096" s="180">
        <v>0.1</v>
      </c>
      <c r="X1096" s="162">
        <v>103</v>
      </c>
      <c r="Y1096" s="180">
        <v>1.45</v>
      </c>
      <c r="Z1096" s="162">
        <v>107</v>
      </c>
      <c r="AA1096" s="158"/>
    </row>
    <row r="1097" spans="1:27" s="74" customFormat="1">
      <c r="A1097" s="75"/>
      <c r="B1097" s="96"/>
      <c r="C1097" s="548"/>
      <c r="D1097" s="548"/>
      <c r="E1097" s="177"/>
      <c r="F1097" s="138" t="s">
        <v>187</v>
      </c>
      <c r="G1097" s="177">
        <v>59</v>
      </c>
      <c r="H1097" s="159">
        <v>60</v>
      </c>
      <c r="I1097" s="149"/>
      <c r="J1097" s="150"/>
      <c r="K1097" s="178"/>
      <c r="L1097" s="160"/>
      <c r="M1097" s="178"/>
      <c r="N1097" s="160"/>
      <c r="O1097" s="150"/>
      <c r="P1097" s="91"/>
      <c r="Q1097" s="179">
        <v>52</v>
      </c>
      <c r="R1097" s="161">
        <v>52</v>
      </c>
      <c r="S1097" s="179">
        <v>52.45</v>
      </c>
      <c r="T1097" s="161">
        <v>50</v>
      </c>
      <c r="U1097" s="91"/>
      <c r="V1097" s="155"/>
      <c r="W1097" s="180">
        <v>60</v>
      </c>
      <c r="X1097" s="162">
        <v>60</v>
      </c>
      <c r="Y1097" s="180">
        <v>59</v>
      </c>
      <c r="Z1097" s="162">
        <v>60</v>
      </c>
      <c r="AA1097" s="92"/>
    </row>
    <row r="1098" spans="1:27" s="74" customFormat="1">
      <c r="A1098" s="75"/>
      <c r="B1098" s="96"/>
      <c r="C1098" s="549" t="s">
        <v>794</v>
      </c>
      <c r="D1098" s="549" t="s">
        <v>795</v>
      </c>
      <c r="E1098" s="181">
        <v>1</v>
      </c>
      <c r="F1098" s="139" t="s">
        <v>796</v>
      </c>
      <c r="G1098" s="181">
        <v>3816</v>
      </c>
      <c r="H1098" s="164">
        <v>0.94901765729917931</v>
      </c>
      <c r="I1098" s="149"/>
      <c r="J1098" s="150"/>
      <c r="K1098" s="165">
        <v>68</v>
      </c>
      <c r="L1098" s="166">
        <v>0.55284552845528456</v>
      </c>
      <c r="M1098" s="167">
        <v>68</v>
      </c>
      <c r="N1098" s="168">
        <v>0.59649122807017541</v>
      </c>
      <c r="O1098" s="150"/>
      <c r="P1098" s="91"/>
      <c r="Q1098" s="169">
        <v>335</v>
      </c>
      <c r="R1098" s="170">
        <v>0.87926509186351709</v>
      </c>
      <c r="S1098" s="171">
        <v>315</v>
      </c>
      <c r="T1098" s="172">
        <v>0.9487951807228916</v>
      </c>
      <c r="U1098" s="91"/>
      <c r="V1098" s="155"/>
      <c r="W1098" s="173">
        <v>1598</v>
      </c>
      <c r="X1098" s="174">
        <v>0.98763906056860318</v>
      </c>
      <c r="Y1098" s="175">
        <v>1430</v>
      </c>
      <c r="Z1098" s="176">
        <v>0.98552722260510006</v>
      </c>
      <c r="AA1098" s="92"/>
    </row>
    <row r="1099" spans="1:27" s="74" customFormat="1">
      <c r="A1099" s="75"/>
      <c r="B1099" s="96"/>
      <c r="C1099" s="549"/>
      <c r="D1099" s="549"/>
      <c r="E1099" s="181">
        <v>2</v>
      </c>
      <c r="F1099" s="139" t="s">
        <v>797</v>
      </c>
      <c r="G1099" s="181">
        <v>205</v>
      </c>
      <c r="H1099" s="164">
        <v>5.0982342700820693E-2</v>
      </c>
      <c r="I1099" s="149"/>
      <c r="J1099" s="150"/>
      <c r="K1099" s="165">
        <v>55</v>
      </c>
      <c r="L1099" s="166">
        <v>0.44715447154471538</v>
      </c>
      <c r="M1099" s="167">
        <v>46</v>
      </c>
      <c r="N1099" s="168">
        <v>0.40350877192982454</v>
      </c>
      <c r="O1099" s="150"/>
      <c r="P1099" s="91"/>
      <c r="Q1099" s="169">
        <v>46</v>
      </c>
      <c r="R1099" s="170">
        <v>0.12073490813648294</v>
      </c>
      <c r="S1099" s="171">
        <v>17</v>
      </c>
      <c r="T1099" s="172">
        <v>5.1204819277108439E-2</v>
      </c>
      <c r="U1099" s="91"/>
      <c r="V1099" s="155"/>
      <c r="W1099" s="173">
        <v>20</v>
      </c>
      <c r="X1099" s="174">
        <v>1.2360939431396788E-2</v>
      </c>
      <c r="Y1099" s="175">
        <v>21</v>
      </c>
      <c r="Z1099" s="176">
        <v>1.447277739490007E-2</v>
      </c>
      <c r="AA1099" s="158"/>
    </row>
    <row r="1100" spans="1:27" s="74" customFormat="1">
      <c r="A1100" s="75"/>
      <c r="B1100" s="96"/>
      <c r="C1100" s="549"/>
      <c r="D1100" s="549"/>
      <c r="E1100" s="181"/>
      <c r="F1100" s="139" t="s">
        <v>150</v>
      </c>
      <c r="G1100" s="181">
        <v>4021</v>
      </c>
      <c r="H1100" s="163">
        <v>1778</v>
      </c>
      <c r="I1100" s="149"/>
      <c r="J1100" s="150"/>
      <c r="K1100" s="165">
        <v>123</v>
      </c>
      <c r="L1100" s="165">
        <v>49</v>
      </c>
      <c r="M1100" s="167">
        <v>114</v>
      </c>
      <c r="N1100" s="167">
        <v>42</v>
      </c>
      <c r="O1100" s="150"/>
      <c r="P1100" s="91"/>
      <c r="Q1100" s="169">
        <v>381</v>
      </c>
      <c r="R1100" s="169">
        <v>194</v>
      </c>
      <c r="S1100" s="171">
        <v>332</v>
      </c>
      <c r="T1100" s="171">
        <v>147</v>
      </c>
      <c r="U1100" s="91"/>
      <c r="V1100" s="155"/>
      <c r="W1100" s="173">
        <v>1618</v>
      </c>
      <c r="X1100" s="173">
        <v>638</v>
      </c>
      <c r="Y1100" s="175">
        <v>1451</v>
      </c>
      <c r="Z1100" s="175">
        <v>708</v>
      </c>
      <c r="AA1100" s="92"/>
    </row>
    <row r="1101" spans="1:27" s="74" customFormat="1">
      <c r="A1101" s="75"/>
      <c r="B1101" s="96"/>
      <c r="C1101" s="548" t="s">
        <v>798</v>
      </c>
      <c r="D1101" s="548" t="s">
        <v>1364</v>
      </c>
      <c r="E1101" s="177">
        <v>0</v>
      </c>
      <c r="F1101" s="138" t="s">
        <v>177</v>
      </c>
      <c r="G1101" s="177">
        <v>6</v>
      </c>
      <c r="H1101" s="148">
        <v>1.2995451591942819E-3</v>
      </c>
      <c r="I1101" s="149"/>
      <c r="J1101" s="150"/>
      <c r="K1101" s="178">
        <v>4</v>
      </c>
      <c r="L1101" s="152">
        <v>2.5641025641025644E-2</v>
      </c>
      <c r="M1101" s="178">
        <v>2</v>
      </c>
      <c r="N1101" s="152">
        <v>1.550387596899225E-2</v>
      </c>
      <c r="O1101" s="150"/>
      <c r="P1101" s="91"/>
      <c r="Q1101" s="179"/>
      <c r="R1101" s="154"/>
      <c r="S1101" s="179"/>
      <c r="T1101" s="154"/>
      <c r="U1101" s="91"/>
      <c r="V1101" s="155"/>
      <c r="W1101" s="180"/>
      <c r="X1101" s="157"/>
      <c r="Y1101" s="180"/>
      <c r="Z1101" s="157"/>
      <c r="AA1101" s="92"/>
    </row>
    <row r="1102" spans="1:27" s="74" customFormat="1">
      <c r="A1102" s="75"/>
      <c r="B1102" s="96"/>
      <c r="C1102" s="548"/>
      <c r="D1102" s="548"/>
      <c r="E1102" s="177">
        <v>2</v>
      </c>
      <c r="F1102" s="138" t="s">
        <v>157</v>
      </c>
      <c r="G1102" s="177">
        <v>17</v>
      </c>
      <c r="H1102" s="148">
        <v>3.6820446177171324E-3</v>
      </c>
      <c r="I1102" s="149"/>
      <c r="J1102" s="150"/>
      <c r="K1102" s="178">
        <v>10</v>
      </c>
      <c r="L1102" s="152">
        <v>6.4102564102564111E-2</v>
      </c>
      <c r="M1102" s="178">
        <v>7</v>
      </c>
      <c r="N1102" s="152">
        <v>5.4263565891472874E-2</v>
      </c>
      <c r="O1102" s="150"/>
      <c r="P1102" s="91"/>
      <c r="Q1102" s="179"/>
      <c r="R1102" s="154"/>
      <c r="S1102" s="179"/>
      <c r="T1102" s="154"/>
      <c r="U1102" s="91"/>
      <c r="V1102" s="155"/>
      <c r="W1102" s="180"/>
      <c r="X1102" s="157"/>
      <c r="Y1102" s="180"/>
      <c r="Z1102" s="157"/>
      <c r="AA1102" s="92"/>
    </row>
    <row r="1103" spans="1:27" s="74" customFormat="1">
      <c r="A1103" s="75"/>
      <c r="B1103" s="96"/>
      <c r="C1103" s="548"/>
      <c r="D1103" s="548"/>
      <c r="E1103" s="177">
        <v>4</v>
      </c>
      <c r="F1103" s="138" t="s">
        <v>174</v>
      </c>
      <c r="G1103" s="177">
        <v>17</v>
      </c>
      <c r="H1103" s="148">
        <v>3.6820446177171324E-3</v>
      </c>
      <c r="I1103" s="149"/>
      <c r="J1103" s="150"/>
      <c r="K1103" s="178">
        <v>9</v>
      </c>
      <c r="L1103" s="152">
        <v>5.7692307692307702E-2</v>
      </c>
      <c r="M1103" s="178">
        <v>8</v>
      </c>
      <c r="N1103" s="152">
        <v>6.2015503875968998E-2</v>
      </c>
      <c r="O1103" s="150"/>
      <c r="P1103" s="91"/>
      <c r="Q1103" s="179"/>
      <c r="R1103" s="154"/>
      <c r="S1103" s="179"/>
      <c r="T1103" s="154"/>
      <c r="U1103" s="91"/>
      <c r="V1103" s="155"/>
      <c r="W1103" s="180"/>
      <c r="X1103" s="157"/>
      <c r="Y1103" s="180"/>
      <c r="Z1103" s="157"/>
      <c r="AA1103" s="92"/>
    </row>
    <row r="1104" spans="1:27" s="74" customFormat="1">
      <c r="A1104" s="75"/>
      <c r="B1104" s="96"/>
      <c r="C1104" s="548"/>
      <c r="D1104" s="548"/>
      <c r="E1104" s="177">
        <v>6</v>
      </c>
      <c r="F1104" s="138" t="s">
        <v>178</v>
      </c>
      <c r="G1104" s="177">
        <v>15</v>
      </c>
      <c r="H1104" s="148">
        <v>3.2488628979857053E-3</v>
      </c>
      <c r="I1104" s="149"/>
      <c r="J1104" s="150"/>
      <c r="K1104" s="178">
        <v>9</v>
      </c>
      <c r="L1104" s="152">
        <v>5.7692307692307702E-2</v>
      </c>
      <c r="M1104" s="178">
        <v>6</v>
      </c>
      <c r="N1104" s="152">
        <v>4.6511627906976744E-2</v>
      </c>
      <c r="O1104" s="150"/>
      <c r="P1104" s="91"/>
      <c r="Q1104" s="179"/>
      <c r="R1104" s="154"/>
      <c r="S1104" s="179"/>
      <c r="T1104" s="154"/>
      <c r="U1104" s="91"/>
      <c r="V1104" s="155"/>
      <c r="W1104" s="180"/>
      <c r="X1104" s="157"/>
      <c r="Y1104" s="180"/>
      <c r="Z1104" s="157"/>
      <c r="AA1104" s="92"/>
    </row>
    <row r="1105" spans="1:27" s="74" customFormat="1">
      <c r="A1105" s="75"/>
      <c r="B1105" s="96"/>
      <c r="C1105" s="548"/>
      <c r="D1105" s="548"/>
      <c r="E1105" s="177">
        <v>8</v>
      </c>
      <c r="F1105" s="138" t="s">
        <v>180</v>
      </c>
      <c r="G1105" s="177">
        <v>24</v>
      </c>
      <c r="H1105" s="148">
        <v>5.1981806367771277E-3</v>
      </c>
      <c r="I1105" s="149"/>
      <c r="J1105" s="150"/>
      <c r="K1105" s="178">
        <v>10</v>
      </c>
      <c r="L1105" s="152">
        <v>6.4102564102564111E-2</v>
      </c>
      <c r="M1105" s="178">
        <v>14</v>
      </c>
      <c r="N1105" s="152">
        <v>0.10852713178294575</v>
      </c>
      <c r="O1105" s="150"/>
      <c r="P1105" s="91"/>
      <c r="Q1105" s="179"/>
      <c r="R1105" s="154"/>
      <c r="S1105" s="179"/>
      <c r="T1105" s="154"/>
      <c r="U1105" s="91"/>
      <c r="V1105" s="155"/>
      <c r="W1105" s="180"/>
      <c r="X1105" s="157"/>
      <c r="Y1105" s="180"/>
      <c r="Z1105" s="157"/>
      <c r="AA1105" s="92"/>
    </row>
    <row r="1106" spans="1:27" s="74" customFormat="1">
      <c r="A1106" s="75"/>
      <c r="B1106" s="96"/>
      <c r="C1106" s="548"/>
      <c r="D1106" s="548"/>
      <c r="E1106" s="177">
        <v>10</v>
      </c>
      <c r="F1106" s="138" t="s">
        <v>182</v>
      </c>
      <c r="G1106" s="177">
        <v>29</v>
      </c>
      <c r="H1106" s="148">
        <v>6.2811349361056971E-3</v>
      </c>
      <c r="I1106" s="149"/>
      <c r="J1106" s="150"/>
      <c r="K1106" s="178">
        <v>15</v>
      </c>
      <c r="L1106" s="152">
        <v>9.6153846153846173E-2</v>
      </c>
      <c r="M1106" s="178">
        <v>14</v>
      </c>
      <c r="N1106" s="152">
        <v>0.10852713178294575</v>
      </c>
      <c r="O1106" s="150"/>
      <c r="P1106" s="91"/>
      <c r="Q1106" s="179"/>
      <c r="R1106" s="154"/>
      <c r="S1106" s="179"/>
      <c r="T1106" s="154"/>
      <c r="U1106" s="91"/>
      <c r="V1106" s="155"/>
      <c r="W1106" s="180"/>
      <c r="X1106" s="157"/>
      <c r="Y1106" s="180"/>
      <c r="Z1106" s="157"/>
      <c r="AA1106" s="158"/>
    </row>
    <row r="1107" spans="1:27" s="74" customFormat="1">
      <c r="A1107" s="75"/>
      <c r="B1107" s="96"/>
      <c r="C1107" s="548"/>
      <c r="D1107" s="548"/>
      <c r="E1107" s="177">
        <v>12</v>
      </c>
      <c r="F1107" s="138" t="s">
        <v>184</v>
      </c>
      <c r="G1107" s="177">
        <v>19</v>
      </c>
      <c r="H1107" s="148">
        <v>4.11522633744856E-3</v>
      </c>
      <c r="I1107" s="149"/>
      <c r="J1107" s="150"/>
      <c r="K1107" s="178">
        <v>11</v>
      </c>
      <c r="L1107" s="152">
        <v>7.0512820512820526E-2</v>
      </c>
      <c r="M1107" s="178">
        <v>8</v>
      </c>
      <c r="N1107" s="152">
        <v>6.2015503875968998E-2</v>
      </c>
      <c r="O1107" s="150"/>
      <c r="P1107" s="91"/>
      <c r="Q1107" s="179"/>
      <c r="R1107" s="154"/>
      <c r="S1107" s="179"/>
      <c r="T1107" s="154"/>
      <c r="U1107" s="91"/>
      <c r="V1107" s="155"/>
      <c r="W1107" s="180"/>
      <c r="X1107" s="157"/>
      <c r="Y1107" s="180"/>
      <c r="Z1107" s="157"/>
      <c r="AA1107" s="92"/>
    </row>
    <row r="1108" spans="1:27" s="74" customFormat="1">
      <c r="A1108" s="75"/>
      <c r="B1108" s="96"/>
      <c r="C1108" s="548"/>
      <c r="D1108" s="548"/>
      <c r="E1108" s="177">
        <v>14</v>
      </c>
      <c r="F1108" s="138" t="s">
        <v>799</v>
      </c>
      <c r="G1108" s="177">
        <v>25</v>
      </c>
      <c r="H1108" s="148">
        <v>5.4147714966428419E-3</v>
      </c>
      <c r="I1108" s="149"/>
      <c r="J1108" s="150"/>
      <c r="K1108" s="178">
        <v>20</v>
      </c>
      <c r="L1108" s="152">
        <v>0.12820512820512822</v>
      </c>
      <c r="M1108" s="178">
        <v>5</v>
      </c>
      <c r="N1108" s="152">
        <v>3.875968992248062E-2</v>
      </c>
      <c r="O1108" s="150"/>
      <c r="P1108" s="91"/>
      <c r="Q1108" s="179"/>
      <c r="R1108" s="154"/>
      <c r="S1108" s="179"/>
      <c r="T1108" s="154"/>
      <c r="U1108" s="91"/>
      <c r="V1108" s="155"/>
      <c r="W1108" s="180"/>
      <c r="X1108" s="157"/>
      <c r="Y1108" s="180"/>
      <c r="Z1108" s="157"/>
      <c r="AA1108" s="92"/>
    </row>
    <row r="1109" spans="1:27" s="74" customFormat="1">
      <c r="A1109" s="75"/>
      <c r="B1109" s="96"/>
      <c r="C1109" s="548"/>
      <c r="D1109" s="548"/>
      <c r="E1109" s="177">
        <v>16</v>
      </c>
      <c r="F1109" s="138" t="s">
        <v>800</v>
      </c>
      <c r="G1109" s="177">
        <v>26</v>
      </c>
      <c r="H1109" s="148">
        <v>5.6313623565085562E-3</v>
      </c>
      <c r="I1109" s="149"/>
      <c r="J1109" s="150"/>
      <c r="K1109" s="178">
        <v>12</v>
      </c>
      <c r="L1109" s="152">
        <v>7.6923076923076927E-2</v>
      </c>
      <c r="M1109" s="178">
        <v>14</v>
      </c>
      <c r="N1109" s="152">
        <v>0.10852713178294575</v>
      </c>
      <c r="O1109" s="150"/>
      <c r="P1109" s="91"/>
      <c r="Q1109" s="179"/>
      <c r="R1109" s="154"/>
      <c r="S1109" s="179"/>
      <c r="T1109" s="154"/>
      <c r="U1109" s="91"/>
      <c r="V1109" s="155"/>
      <c r="W1109" s="180"/>
      <c r="X1109" s="157"/>
      <c r="Y1109" s="180"/>
      <c r="Z1109" s="157"/>
      <c r="AA1109" s="158"/>
    </row>
    <row r="1110" spans="1:27" s="74" customFormat="1">
      <c r="A1110" s="75"/>
      <c r="B1110" s="96"/>
      <c r="C1110" s="548"/>
      <c r="D1110" s="548"/>
      <c r="E1110" s="177">
        <v>18</v>
      </c>
      <c r="F1110" s="138" t="s">
        <v>801</v>
      </c>
      <c r="G1110" s="177">
        <v>27</v>
      </c>
      <c r="H1110" s="148">
        <v>5.8479532163742695E-3</v>
      </c>
      <c r="I1110" s="149"/>
      <c r="J1110" s="150"/>
      <c r="K1110" s="178">
        <v>13</v>
      </c>
      <c r="L1110" s="152">
        <v>8.3333333333333343E-2</v>
      </c>
      <c r="M1110" s="178">
        <v>14</v>
      </c>
      <c r="N1110" s="152">
        <v>0.10852713178294575</v>
      </c>
      <c r="O1110" s="150"/>
      <c r="P1110" s="91"/>
      <c r="Q1110" s="179"/>
      <c r="R1110" s="154"/>
      <c r="S1110" s="179"/>
      <c r="T1110" s="154"/>
      <c r="U1110" s="91"/>
      <c r="V1110" s="155"/>
      <c r="W1110" s="180"/>
      <c r="X1110" s="157"/>
      <c r="Y1110" s="180"/>
      <c r="Z1110" s="157"/>
      <c r="AA1110" s="92"/>
    </row>
    <row r="1111" spans="1:27" s="74" customFormat="1">
      <c r="A1111" s="75"/>
      <c r="B1111" s="96"/>
      <c r="C1111" s="548"/>
      <c r="D1111" s="548"/>
      <c r="E1111" s="177">
        <v>20</v>
      </c>
      <c r="F1111" s="138" t="s">
        <v>802</v>
      </c>
      <c r="G1111" s="177">
        <v>22</v>
      </c>
      <c r="H1111" s="148">
        <v>4.764998917045701E-3</v>
      </c>
      <c r="I1111" s="149"/>
      <c r="J1111" s="150"/>
      <c r="K1111" s="178">
        <v>13</v>
      </c>
      <c r="L1111" s="152">
        <v>8.3333333333333343E-2</v>
      </c>
      <c r="M1111" s="178">
        <v>9</v>
      </c>
      <c r="N1111" s="152">
        <v>6.9767441860465115E-2</v>
      </c>
      <c r="O1111" s="150"/>
      <c r="P1111" s="91"/>
      <c r="Q1111" s="179"/>
      <c r="R1111" s="154"/>
      <c r="S1111" s="179"/>
      <c r="T1111" s="154"/>
      <c r="U1111" s="91"/>
      <c r="V1111" s="155"/>
      <c r="W1111" s="180"/>
      <c r="X1111" s="157"/>
      <c r="Y1111" s="180"/>
      <c r="Z1111" s="157"/>
      <c r="AA1111" s="92"/>
    </row>
    <row r="1112" spans="1:27" s="74" customFormat="1">
      <c r="A1112" s="75"/>
      <c r="B1112" s="96"/>
      <c r="C1112" s="548"/>
      <c r="D1112" s="548"/>
      <c r="E1112" s="177">
        <v>22</v>
      </c>
      <c r="F1112" s="138" t="s">
        <v>803</v>
      </c>
      <c r="G1112" s="177">
        <v>25</v>
      </c>
      <c r="H1112" s="148">
        <v>5.4147714966428419E-3</v>
      </c>
      <c r="I1112" s="149"/>
      <c r="J1112" s="150"/>
      <c r="K1112" s="178">
        <v>12</v>
      </c>
      <c r="L1112" s="152">
        <v>7.6923076923076927E-2</v>
      </c>
      <c r="M1112" s="178">
        <v>13</v>
      </c>
      <c r="N1112" s="152">
        <v>0.10077519379844961</v>
      </c>
      <c r="O1112" s="150"/>
      <c r="P1112" s="91"/>
      <c r="Q1112" s="179"/>
      <c r="R1112" s="154"/>
      <c r="S1112" s="179"/>
      <c r="T1112" s="154"/>
      <c r="U1112" s="91"/>
      <c r="V1112" s="155"/>
      <c r="W1112" s="180"/>
      <c r="X1112" s="157"/>
      <c r="Y1112" s="180"/>
      <c r="Z1112" s="157"/>
      <c r="AA1112" s="158"/>
    </row>
    <row r="1113" spans="1:27" s="74" customFormat="1">
      <c r="A1113" s="75"/>
      <c r="B1113" s="96"/>
      <c r="C1113" s="548"/>
      <c r="D1113" s="548"/>
      <c r="E1113" s="177">
        <v>24</v>
      </c>
      <c r="F1113" s="138" t="s">
        <v>804</v>
      </c>
      <c r="G1113" s="177">
        <v>43</v>
      </c>
      <c r="H1113" s="148">
        <v>9.3134069742256895E-3</v>
      </c>
      <c r="I1113" s="149"/>
      <c r="J1113" s="150"/>
      <c r="K1113" s="178">
        <v>8</v>
      </c>
      <c r="L1113" s="152">
        <v>5.1282051282051287E-2</v>
      </c>
      <c r="M1113" s="178">
        <v>8</v>
      </c>
      <c r="N1113" s="152">
        <v>6.2015503875968998E-2</v>
      </c>
      <c r="O1113" s="150"/>
      <c r="P1113" s="91"/>
      <c r="Q1113" s="179">
        <v>16</v>
      </c>
      <c r="R1113" s="154">
        <v>3.4188034188034185E-2</v>
      </c>
      <c r="S1113" s="179">
        <v>11</v>
      </c>
      <c r="T1113" s="154">
        <v>2.7989821882951654E-2</v>
      </c>
      <c r="U1113" s="91"/>
      <c r="V1113" s="155"/>
      <c r="W1113" s="180"/>
      <c r="X1113" s="157"/>
      <c r="Y1113" s="180"/>
      <c r="Z1113" s="157"/>
      <c r="AA1113" s="92"/>
    </row>
    <row r="1114" spans="1:27" s="74" customFormat="1">
      <c r="A1114" s="75"/>
      <c r="B1114" s="96"/>
      <c r="C1114" s="548"/>
      <c r="D1114" s="548"/>
      <c r="E1114" s="177">
        <v>27</v>
      </c>
      <c r="F1114" s="138" t="s">
        <v>805</v>
      </c>
      <c r="G1114" s="177">
        <v>48</v>
      </c>
      <c r="H1114" s="148">
        <v>1.0396361273554255E-2</v>
      </c>
      <c r="I1114" s="149"/>
      <c r="J1114" s="150"/>
      <c r="K1114" s="178">
        <v>1</v>
      </c>
      <c r="L1114" s="152">
        <v>6.4102564102564109E-3</v>
      </c>
      <c r="M1114" s="178">
        <v>1</v>
      </c>
      <c r="N1114" s="152">
        <v>7.7519379844961248E-3</v>
      </c>
      <c r="O1114" s="150"/>
      <c r="P1114" s="91"/>
      <c r="Q1114" s="179">
        <v>30</v>
      </c>
      <c r="R1114" s="154">
        <v>6.4102564102564097E-2</v>
      </c>
      <c r="S1114" s="179">
        <v>16</v>
      </c>
      <c r="T1114" s="154">
        <v>4.0712468193384227E-2</v>
      </c>
      <c r="U1114" s="91"/>
      <c r="V1114" s="155"/>
      <c r="W1114" s="180"/>
      <c r="X1114" s="157"/>
      <c r="Y1114" s="180"/>
      <c r="Z1114" s="157"/>
      <c r="AA1114" s="92"/>
    </row>
    <row r="1115" spans="1:27" s="74" customFormat="1">
      <c r="A1115" s="75"/>
      <c r="B1115" s="96"/>
      <c r="C1115" s="548"/>
      <c r="D1115" s="548"/>
      <c r="E1115" s="177">
        <v>30</v>
      </c>
      <c r="F1115" s="138" t="s">
        <v>806</v>
      </c>
      <c r="G1115" s="177">
        <v>53</v>
      </c>
      <c r="H1115" s="148">
        <v>1.1479315572882825E-2</v>
      </c>
      <c r="I1115" s="149"/>
      <c r="J1115" s="150"/>
      <c r="K1115" s="178"/>
      <c r="L1115" s="152"/>
      <c r="M1115" s="178">
        <v>1</v>
      </c>
      <c r="N1115" s="152">
        <v>7.7519379844961248E-3</v>
      </c>
      <c r="O1115" s="150"/>
      <c r="P1115" s="91"/>
      <c r="Q1115" s="179">
        <v>30</v>
      </c>
      <c r="R1115" s="154">
        <v>6.4102564102564097E-2</v>
      </c>
      <c r="S1115" s="179">
        <v>22</v>
      </c>
      <c r="T1115" s="154">
        <v>5.5979643765903309E-2</v>
      </c>
      <c r="U1115" s="91"/>
      <c r="V1115" s="155"/>
      <c r="W1115" s="180"/>
      <c r="X1115" s="157"/>
      <c r="Y1115" s="180"/>
      <c r="Z1115" s="157"/>
      <c r="AA1115" s="158"/>
    </row>
    <row r="1116" spans="1:27" s="74" customFormat="1">
      <c r="A1116" s="75"/>
      <c r="B1116" s="96"/>
      <c r="C1116" s="548"/>
      <c r="D1116" s="548"/>
      <c r="E1116" s="177">
        <v>33</v>
      </c>
      <c r="F1116" s="138" t="s">
        <v>807</v>
      </c>
      <c r="G1116" s="177">
        <v>62</v>
      </c>
      <c r="H1116" s="148">
        <v>1.3428633311674248E-2</v>
      </c>
      <c r="I1116" s="149"/>
      <c r="J1116" s="150"/>
      <c r="K1116" s="178"/>
      <c r="L1116" s="152"/>
      <c r="M1116" s="178"/>
      <c r="N1116" s="152"/>
      <c r="O1116" s="150"/>
      <c r="P1116" s="91"/>
      <c r="Q1116" s="179">
        <v>32</v>
      </c>
      <c r="R1116" s="154">
        <v>6.8376068376068369E-2</v>
      </c>
      <c r="S1116" s="179">
        <v>30</v>
      </c>
      <c r="T1116" s="154">
        <v>7.6335877862595422E-2</v>
      </c>
      <c r="U1116" s="91"/>
      <c r="V1116" s="155"/>
      <c r="W1116" s="180"/>
      <c r="X1116" s="157"/>
      <c r="Y1116" s="180"/>
      <c r="Z1116" s="157"/>
      <c r="AA1116" s="92"/>
    </row>
    <row r="1117" spans="1:27" s="74" customFormat="1">
      <c r="A1117" s="75"/>
      <c r="B1117" s="96"/>
      <c r="C1117" s="548"/>
      <c r="D1117" s="548"/>
      <c r="E1117" s="177">
        <v>36</v>
      </c>
      <c r="F1117" s="138" t="s">
        <v>808</v>
      </c>
      <c r="G1117" s="177">
        <v>105</v>
      </c>
      <c r="H1117" s="148">
        <v>2.2742040285899937E-2</v>
      </c>
      <c r="I1117" s="149"/>
      <c r="J1117" s="150"/>
      <c r="K1117" s="178"/>
      <c r="L1117" s="152"/>
      <c r="M1117" s="178"/>
      <c r="N1117" s="152"/>
      <c r="O1117" s="150"/>
      <c r="P1117" s="91"/>
      <c r="Q1117" s="179">
        <v>60</v>
      </c>
      <c r="R1117" s="154">
        <v>0.12820512820512819</v>
      </c>
      <c r="S1117" s="179">
        <v>45</v>
      </c>
      <c r="T1117" s="154">
        <v>0.11450381679389313</v>
      </c>
      <c r="U1117" s="91"/>
      <c r="V1117" s="155"/>
      <c r="W1117" s="180"/>
      <c r="X1117" s="157"/>
      <c r="Y1117" s="180"/>
      <c r="Z1117" s="157"/>
      <c r="AA1117" s="92"/>
    </row>
    <row r="1118" spans="1:27" s="74" customFormat="1">
      <c r="A1118" s="75"/>
      <c r="B1118" s="96"/>
      <c r="C1118" s="548"/>
      <c r="D1118" s="548"/>
      <c r="E1118" s="177">
        <v>42</v>
      </c>
      <c r="F1118" s="138" t="s">
        <v>213</v>
      </c>
      <c r="G1118" s="177">
        <v>128</v>
      </c>
      <c r="H1118" s="148">
        <v>2.7723630062811352E-2</v>
      </c>
      <c r="I1118" s="149"/>
      <c r="J1118" s="150"/>
      <c r="K1118" s="178"/>
      <c r="L1118" s="152"/>
      <c r="M1118" s="178"/>
      <c r="N1118" s="152"/>
      <c r="O1118" s="150"/>
      <c r="P1118" s="91"/>
      <c r="Q1118" s="179">
        <v>72</v>
      </c>
      <c r="R1118" s="154">
        <v>0.15384615384615383</v>
      </c>
      <c r="S1118" s="179">
        <v>56</v>
      </c>
      <c r="T1118" s="154">
        <v>0.14249363867684478</v>
      </c>
      <c r="U1118" s="91"/>
      <c r="V1118" s="155"/>
      <c r="W1118" s="180"/>
      <c r="X1118" s="157"/>
      <c r="Y1118" s="180"/>
      <c r="Z1118" s="157"/>
      <c r="AA1118" s="158"/>
    </row>
    <row r="1119" spans="1:27" s="74" customFormat="1">
      <c r="A1119" s="75"/>
      <c r="B1119" s="96"/>
      <c r="C1119" s="548"/>
      <c r="D1119" s="548"/>
      <c r="E1119" s="177">
        <v>48</v>
      </c>
      <c r="F1119" s="138" t="s">
        <v>809</v>
      </c>
      <c r="G1119" s="177">
        <v>137</v>
      </c>
      <c r="H1119" s="148">
        <v>2.9672947801602775E-2</v>
      </c>
      <c r="I1119" s="149"/>
      <c r="J1119" s="150"/>
      <c r="K1119" s="178"/>
      <c r="L1119" s="152"/>
      <c r="M1119" s="178"/>
      <c r="N1119" s="152"/>
      <c r="O1119" s="150"/>
      <c r="P1119" s="91"/>
      <c r="Q1119" s="179">
        <v>74</v>
      </c>
      <c r="R1119" s="154">
        <v>0.15811965811965811</v>
      </c>
      <c r="S1119" s="179">
        <v>63</v>
      </c>
      <c r="T1119" s="154">
        <v>0.1603053435114504</v>
      </c>
      <c r="U1119" s="91"/>
      <c r="V1119" s="155"/>
      <c r="W1119" s="180"/>
      <c r="X1119" s="157"/>
      <c r="Y1119" s="180"/>
      <c r="Z1119" s="157"/>
      <c r="AA1119" s="92"/>
    </row>
    <row r="1120" spans="1:27" s="74" customFormat="1">
      <c r="A1120" s="75"/>
      <c r="B1120" s="96"/>
      <c r="C1120" s="548"/>
      <c r="D1120" s="548"/>
      <c r="E1120" s="177">
        <v>54</v>
      </c>
      <c r="F1120" s="138" t="s">
        <v>810</v>
      </c>
      <c r="G1120" s="177">
        <v>166</v>
      </c>
      <c r="H1120" s="148">
        <v>3.5954082737708476E-2</v>
      </c>
      <c r="I1120" s="149"/>
      <c r="J1120" s="150"/>
      <c r="K1120" s="178"/>
      <c r="L1120" s="152"/>
      <c r="M1120" s="178"/>
      <c r="N1120" s="152"/>
      <c r="O1120" s="150"/>
      <c r="P1120" s="91"/>
      <c r="Q1120" s="179">
        <v>86</v>
      </c>
      <c r="R1120" s="154">
        <v>0.18376068376068375</v>
      </c>
      <c r="S1120" s="179">
        <v>80</v>
      </c>
      <c r="T1120" s="154">
        <v>0.20356234096692113</v>
      </c>
      <c r="U1120" s="91"/>
      <c r="V1120" s="155"/>
      <c r="W1120" s="180"/>
      <c r="X1120" s="157"/>
      <c r="Y1120" s="180"/>
      <c r="Z1120" s="157"/>
      <c r="AA1120" s="92"/>
    </row>
    <row r="1121" spans="1:27" s="74" customFormat="1">
      <c r="A1121" s="75"/>
      <c r="B1121" s="96"/>
      <c r="C1121" s="548"/>
      <c r="D1121" s="548"/>
      <c r="E1121" s="177">
        <v>60</v>
      </c>
      <c r="F1121" s="138" t="s">
        <v>811</v>
      </c>
      <c r="G1121" s="177">
        <v>277</v>
      </c>
      <c r="H1121" s="148">
        <v>5.9995668182802692E-2</v>
      </c>
      <c r="I1121" s="149"/>
      <c r="J1121" s="150"/>
      <c r="K1121" s="178"/>
      <c r="L1121" s="152"/>
      <c r="M1121" s="178"/>
      <c r="N1121" s="152"/>
      <c r="O1121" s="150"/>
      <c r="P1121" s="91"/>
      <c r="Q1121" s="179">
        <v>41</v>
      </c>
      <c r="R1121" s="154">
        <v>8.7606837606837601E-2</v>
      </c>
      <c r="S1121" s="179">
        <v>46</v>
      </c>
      <c r="T1121" s="154">
        <v>0.11704834605597965</v>
      </c>
      <c r="U1121" s="91"/>
      <c r="V1121" s="155"/>
      <c r="W1121" s="180">
        <v>109</v>
      </c>
      <c r="X1121" s="157">
        <v>6.1064425770308128E-2</v>
      </c>
      <c r="Y1121" s="180">
        <v>81</v>
      </c>
      <c r="Z1121" s="157">
        <v>4.8042704626334524E-2</v>
      </c>
      <c r="AA1121" s="158"/>
    </row>
    <row r="1122" spans="1:27" s="74" customFormat="1">
      <c r="A1122" s="75"/>
      <c r="B1122" s="96"/>
      <c r="C1122" s="548"/>
      <c r="D1122" s="548"/>
      <c r="E1122" s="177">
        <v>99</v>
      </c>
      <c r="F1122" s="138" t="s">
        <v>812</v>
      </c>
      <c r="G1122" s="177">
        <v>3346</v>
      </c>
      <c r="H1122" s="148">
        <v>0.72471301711067793</v>
      </c>
      <c r="I1122" s="149"/>
      <c r="J1122" s="150"/>
      <c r="K1122" s="178">
        <v>9</v>
      </c>
      <c r="L1122" s="152">
        <v>5.7692307692307702E-2</v>
      </c>
      <c r="M1122" s="178">
        <v>5</v>
      </c>
      <c r="N1122" s="152">
        <v>3.875968992248062E-2</v>
      </c>
      <c r="O1122" s="150"/>
      <c r="P1122" s="91"/>
      <c r="Q1122" s="179">
        <v>27</v>
      </c>
      <c r="R1122" s="154">
        <v>5.7692307692307689E-2</v>
      </c>
      <c r="S1122" s="179">
        <v>24</v>
      </c>
      <c r="T1122" s="154">
        <v>6.1068702290076333E-2</v>
      </c>
      <c r="U1122" s="91"/>
      <c r="V1122" s="155"/>
      <c r="W1122" s="180">
        <v>1676</v>
      </c>
      <c r="X1122" s="157">
        <v>0.93893557422969198</v>
      </c>
      <c r="Y1122" s="180">
        <v>1605</v>
      </c>
      <c r="Z1122" s="157">
        <v>0.95195729537366558</v>
      </c>
      <c r="AA1122" s="92"/>
    </row>
    <row r="1123" spans="1:27" s="74" customFormat="1">
      <c r="A1123" s="75"/>
      <c r="B1123" s="96"/>
      <c r="C1123" s="548"/>
      <c r="D1123" s="548"/>
      <c r="E1123" s="177"/>
      <c r="F1123" s="138" t="s">
        <v>150</v>
      </c>
      <c r="G1123" s="177">
        <v>4617</v>
      </c>
      <c r="H1123" s="159">
        <v>1182</v>
      </c>
      <c r="I1123" s="149"/>
      <c r="J1123" s="150"/>
      <c r="K1123" s="178">
        <v>156</v>
      </c>
      <c r="L1123" s="160">
        <v>16</v>
      </c>
      <c r="M1123" s="178">
        <v>129</v>
      </c>
      <c r="N1123" s="160">
        <v>27</v>
      </c>
      <c r="O1123" s="150"/>
      <c r="P1123" s="91"/>
      <c r="Q1123" s="179">
        <v>468</v>
      </c>
      <c r="R1123" s="161">
        <v>107</v>
      </c>
      <c r="S1123" s="179">
        <v>393</v>
      </c>
      <c r="T1123" s="161">
        <v>86</v>
      </c>
      <c r="U1123" s="91"/>
      <c r="V1123" s="155"/>
      <c r="W1123" s="180">
        <v>1785</v>
      </c>
      <c r="X1123" s="162">
        <v>471</v>
      </c>
      <c r="Y1123" s="180">
        <v>1686</v>
      </c>
      <c r="Z1123" s="162">
        <v>473</v>
      </c>
      <c r="AA1123" s="92"/>
    </row>
    <row r="1124" spans="1:27" s="74" customFormat="1">
      <c r="A1124" s="75"/>
      <c r="B1124" s="96"/>
      <c r="C1124" s="549" t="s">
        <v>817</v>
      </c>
      <c r="D1124" s="549" t="s">
        <v>1206</v>
      </c>
      <c r="E1124" s="181"/>
      <c r="F1124" s="139" t="s">
        <v>150</v>
      </c>
      <c r="G1124" s="181">
        <v>1146</v>
      </c>
      <c r="H1124" s="163">
        <v>4653</v>
      </c>
      <c r="I1124" s="149"/>
      <c r="J1124" s="150"/>
      <c r="K1124" s="165">
        <v>131</v>
      </c>
      <c r="L1124" s="165">
        <v>41</v>
      </c>
      <c r="M1124" s="167">
        <v>110</v>
      </c>
      <c r="N1124" s="167">
        <v>46</v>
      </c>
      <c r="O1124" s="150"/>
      <c r="P1124" s="91"/>
      <c r="Q1124" s="169">
        <v>397</v>
      </c>
      <c r="R1124" s="169">
        <v>178</v>
      </c>
      <c r="S1124" s="171">
        <v>334</v>
      </c>
      <c r="T1124" s="171">
        <v>145</v>
      </c>
      <c r="U1124" s="91"/>
      <c r="V1124" s="155"/>
      <c r="W1124" s="173">
        <v>100</v>
      </c>
      <c r="X1124" s="173">
        <v>2156</v>
      </c>
      <c r="Y1124" s="175">
        <v>74</v>
      </c>
      <c r="Z1124" s="175">
        <v>2085</v>
      </c>
      <c r="AA1124" s="158"/>
    </row>
    <row r="1125" spans="1:27" s="74" customFormat="1">
      <c r="A1125" s="75"/>
      <c r="B1125" s="96"/>
      <c r="C1125" s="549"/>
      <c r="D1125" s="549"/>
      <c r="E1125" s="181"/>
      <c r="F1125" s="139" t="s">
        <v>376</v>
      </c>
      <c r="G1125" s="181">
        <v>52.25</v>
      </c>
      <c r="H1125" s="163">
        <v>0.37</v>
      </c>
      <c r="I1125" s="149"/>
      <c r="J1125" s="150"/>
      <c r="K1125" s="165">
        <v>42.03</v>
      </c>
      <c r="L1125" s="165">
        <v>1.34</v>
      </c>
      <c r="M1125" s="167">
        <v>47.45</v>
      </c>
      <c r="N1125" s="167">
        <v>1.4</v>
      </c>
      <c r="O1125" s="150"/>
      <c r="P1125" s="91"/>
      <c r="Q1125" s="169">
        <v>53.8</v>
      </c>
      <c r="R1125" s="169">
        <v>0.54</v>
      </c>
      <c r="S1125" s="171">
        <v>54.91</v>
      </c>
      <c r="T1125" s="171">
        <v>0.56000000000000005</v>
      </c>
      <c r="U1125" s="91"/>
      <c r="V1125" s="155"/>
      <c r="W1125" s="173">
        <v>53.7</v>
      </c>
      <c r="X1125" s="173">
        <v>1.1499999999999999</v>
      </c>
      <c r="Y1125" s="175">
        <v>55.14</v>
      </c>
      <c r="Z1125" s="175">
        <v>1.05</v>
      </c>
      <c r="AA1125" s="92"/>
    </row>
    <row r="1126" spans="1:27" s="74" customFormat="1">
      <c r="A1126" s="75"/>
      <c r="B1126" s="96"/>
      <c r="C1126" s="549"/>
      <c r="D1126" s="549"/>
      <c r="E1126" s="181"/>
      <c r="F1126" s="139" t="s">
        <v>186</v>
      </c>
      <c r="G1126" s="181">
        <v>0</v>
      </c>
      <c r="H1126" s="163">
        <v>60</v>
      </c>
      <c r="I1126" s="149"/>
      <c r="J1126" s="150"/>
      <c r="K1126" s="165">
        <v>0</v>
      </c>
      <c r="L1126" s="165">
        <v>60</v>
      </c>
      <c r="M1126" s="167">
        <v>5</v>
      </c>
      <c r="N1126" s="167">
        <v>60</v>
      </c>
      <c r="O1126" s="150"/>
      <c r="P1126" s="91"/>
      <c r="Q1126" s="169">
        <v>0</v>
      </c>
      <c r="R1126" s="169">
        <v>60</v>
      </c>
      <c r="S1126" s="171">
        <v>0</v>
      </c>
      <c r="T1126" s="171">
        <v>60</v>
      </c>
      <c r="U1126" s="91"/>
      <c r="V1126" s="155"/>
      <c r="W1126" s="173">
        <v>5</v>
      </c>
      <c r="X1126" s="173">
        <v>60</v>
      </c>
      <c r="Y1126" s="175">
        <v>10</v>
      </c>
      <c r="Z1126" s="175">
        <v>60</v>
      </c>
      <c r="AA1126" s="92"/>
    </row>
    <row r="1127" spans="1:27" s="74" customFormat="1">
      <c r="A1127" s="75"/>
      <c r="B1127" s="96"/>
      <c r="C1127" s="549"/>
      <c r="D1127" s="549"/>
      <c r="E1127" s="181"/>
      <c r="F1127" s="139" t="s">
        <v>187</v>
      </c>
      <c r="G1127" s="181">
        <v>60</v>
      </c>
      <c r="H1127" s="163">
        <v>60</v>
      </c>
      <c r="I1127" s="149"/>
      <c r="J1127" s="150"/>
      <c r="K1127" s="165">
        <v>45</v>
      </c>
      <c r="L1127" s="165">
        <v>60</v>
      </c>
      <c r="M1127" s="167">
        <v>50</v>
      </c>
      <c r="N1127" s="167">
        <v>60</v>
      </c>
      <c r="O1127" s="150"/>
      <c r="P1127" s="91"/>
      <c r="Q1127" s="169">
        <v>60</v>
      </c>
      <c r="R1127" s="169">
        <v>60</v>
      </c>
      <c r="S1127" s="171">
        <v>60</v>
      </c>
      <c r="T1127" s="171">
        <v>60</v>
      </c>
      <c r="U1127" s="91"/>
      <c r="V1127" s="155"/>
      <c r="W1127" s="173">
        <v>60</v>
      </c>
      <c r="X1127" s="173">
        <v>60</v>
      </c>
      <c r="Y1127" s="175">
        <v>60</v>
      </c>
      <c r="Z1127" s="175">
        <v>60</v>
      </c>
      <c r="AA1127" s="158"/>
    </row>
    <row r="1128" spans="1:27" s="74" customFormat="1">
      <c r="A1128" s="75"/>
      <c r="B1128" s="96"/>
      <c r="C1128" s="548" t="s">
        <v>818</v>
      </c>
      <c r="D1128" s="548" t="s">
        <v>1207</v>
      </c>
      <c r="E1128" s="177"/>
      <c r="F1128" s="138" t="s">
        <v>150</v>
      </c>
      <c r="G1128" s="177">
        <v>1146</v>
      </c>
      <c r="H1128" s="159">
        <v>4653</v>
      </c>
      <c r="I1128" s="149"/>
      <c r="J1128" s="150"/>
      <c r="K1128" s="178">
        <v>131</v>
      </c>
      <c r="L1128" s="160">
        <v>41</v>
      </c>
      <c r="M1128" s="178">
        <v>110</v>
      </c>
      <c r="N1128" s="160">
        <v>46</v>
      </c>
      <c r="O1128" s="150"/>
      <c r="P1128" s="91"/>
      <c r="Q1128" s="179">
        <v>397</v>
      </c>
      <c r="R1128" s="161">
        <v>178</v>
      </c>
      <c r="S1128" s="179">
        <v>334</v>
      </c>
      <c r="T1128" s="161">
        <v>145</v>
      </c>
      <c r="U1128" s="91"/>
      <c r="V1128" s="155"/>
      <c r="W1128" s="180">
        <v>100</v>
      </c>
      <c r="X1128" s="162">
        <v>2156</v>
      </c>
      <c r="Y1128" s="180">
        <v>74</v>
      </c>
      <c r="Z1128" s="162">
        <v>2085</v>
      </c>
      <c r="AA1128" s="92"/>
    </row>
    <row r="1129" spans="1:27" s="74" customFormat="1">
      <c r="A1129" s="75"/>
      <c r="B1129" s="96"/>
      <c r="C1129" s="548"/>
      <c r="D1129" s="548"/>
      <c r="E1129" s="177"/>
      <c r="F1129" s="138" t="s">
        <v>376</v>
      </c>
      <c r="G1129" s="177">
        <v>0</v>
      </c>
      <c r="H1129" s="159">
        <v>0.03</v>
      </c>
      <c r="I1129" s="149"/>
      <c r="J1129" s="150"/>
      <c r="K1129" s="178">
        <v>-0.19</v>
      </c>
      <c r="L1129" s="160">
        <v>0.09</v>
      </c>
      <c r="M1129" s="178">
        <v>0.18</v>
      </c>
      <c r="N1129" s="160">
        <v>0.09</v>
      </c>
      <c r="O1129" s="150"/>
      <c r="P1129" s="91"/>
      <c r="Q1129" s="179">
        <v>-0.04</v>
      </c>
      <c r="R1129" s="161">
        <v>0.05</v>
      </c>
      <c r="S1129" s="179">
        <v>0.05</v>
      </c>
      <c r="T1129" s="161">
        <v>0.05</v>
      </c>
      <c r="U1129" s="91"/>
      <c r="V1129" s="155"/>
      <c r="W1129" s="180">
        <v>-0.04</v>
      </c>
      <c r="X1129" s="162">
        <v>0.11</v>
      </c>
      <c r="Y1129" s="180">
        <v>0.1</v>
      </c>
      <c r="Z1129" s="162">
        <v>0.1</v>
      </c>
      <c r="AA1129" s="92"/>
    </row>
    <row r="1130" spans="1:27" s="74" customFormat="1">
      <c r="A1130" s="75"/>
      <c r="B1130" s="96"/>
      <c r="C1130" s="548"/>
      <c r="D1130" s="548"/>
      <c r="E1130" s="177"/>
      <c r="F1130" s="138" t="s">
        <v>186</v>
      </c>
      <c r="G1130" s="177">
        <v>-6.61</v>
      </c>
      <c r="H1130" s="159">
        <v>1.47</v>
      </c>
      <c r="I1130" s="149"/>
      <c r="J1130" s="150"/>
      <c r="K1130" s="178">
        <v>-3.15</v>
      </c>
      <c r="L1130" s="160">
        <v>1.47</v>
      </c>
      <c r="M1130" s="178">
        <v>-2.56</v>
      </c>
      <c r="N1130" s="160">
        <v>1.47</v>
      </c>
      <c r="O1130" s="150"/>
      <c r="P1130" s="91"/>
      <c r="Q1130" s="179">
        <v>-6.03</v>
      </c>
      <c r="R1130" s="161">
        <v>0.89</v>
      </c>
      <c r="S1130" s="179">
        <v>-6.61</v>
      </c>
      <c r="T1130" s="161">
        <v>0.89</v>
      </c>
      <c r="U1130" s="91"/>
      <c r="V1130" s="155"/>
      <c r="W1130" s="180">
        <v>-4.6399999999999997</v>
      </c>
      <c r="X1130" s="162">
        <v>0.56000000000000005</v>
      </c>
      <c r="Y1130" s="180">
        <v>-4.17</v>
      </c>
      <c r="Z1130" s="162">
        <v>0.56000000000000005</v>
      </c>
      <c r="AA1130" s="158"/>
    </row>
    <row r="1131" spans="1:27" s="74" customFormat="1">
      <c r="A1131" s="75"/>
      <c r="B1131" s="96"/>
      <c r="C1131" s="548"/>
      <c r="D1131" s="548"/>
      <c r="E1131" s="177"/>
      <c r="F1131" s="138" t="s">
        <v>187</v>
      </c>
      <c r="G1131" s="177">
        <v>0.41</v>
      </c>
      <c r="H1131" s="159">
        <v>0.56000000000000005</v>
      </c>
      <c r="I1131" s="149"/>
      <c r="J1131" s="150"/>
      <c r="K1131" s="178">
        <v>0.01</v>
      </c>
      <c r="L1131" s="160">
        <v>1.1000000000000001</v>
      </c>
      <c r="M1131" s="178">
        <v>0.54</v>
      </c>
      <c r="N1131" s="160">
        <v>0.56999999999999995</v>
      </c>
      <c r="O1131" s="150"/>
      <c r="P1131" s="91"/>
      <c r="Q1131" s="179">
        <v>0.41</v>
      </c>
      <c r="R1131" s="161">
        <v>0.43</v>
      </c>
      <c r="S1131" s="179">
        <v>0.43</v>
      </c>
      <c r="T1131" s="161">
        <v>0.43</v>
      </c>
      <c r="U1131" s="91"/>
      <c r="V1131" s="155"/>
      <c r="W1131" s="180">
        <v>0.56000000000000005</v>
      </c>
      <c r="X1131" s="162">
        <v>0.56000000000000005</v>
      </c>
      <c r="Y1131" s="180">
        <v>0.56000000000000005</v>
      </c>
      <c r="Z1131" s="162">
        <v>0.56000000000000005</v>
      </c>
      <c r="AA1131" s="92"/>
    </row>
    <row r="1132" spans="1:27" s="74" customFormat="1">
      <c r="A1132" s="75"/>
      <c r="B1132" s="96"/>
      <c r="C1132" s="549" t="s">
        <v>819</v>
      </c>
      <c r="D1132" s="549" t="s">
        <v>1208</v>
      </c>
      <c r="E1132" s="181"/>
      <c r="F1132" s="139" t="s">
        <v>150</v>
      </c>
      <c r="G1132" s="181">
        <v>1130</v>
      </c>
      <c r="H1132" s="163">
        <v>4669</v>
      </c>
      <c r="I1132" s="149"/>
      <c r="J1132" s="150"/>
      <c r="K1132" s="165">
        <v>133</v>
      </c>
      <c r="L1132" s="165">
        <v>39</v>
      </c>
      <c r="M1132" s="167">
        <v>109</v>
      </c>
      <c r="N1132" s="167">
        <v>47</v>
      </c>
      <c r="O1132" s="150"/>
      <c r="P1132" s="91"/>
      <c r="Q1132" s="169">
        <v>389</v>
      </c>
      <c r="R1132" s="169">
        <v>186</v>
      </c>
      <c r="S1132" s="171">
        <v>331</v>
      </c>
      <c r="T1132" s="171">
        <v>148</v>
      </c>
      <c r="U1132" s="91"/>
      <c r="V1132" s="155"/>
      <c r="W1132" s="173">
        <v>95</v>
      </c>
      <c r="X1132" s="173">
        <v>2161</v>
      </c>
      <c r="Y1132" s="175">
        <v>73</v>
      </c>
      <c r="Z1132" s="175">
        <v>2086</v>
      </c>
      <c r="AA1132" s="92"/>
    </row>
    <row r="1133" spans="1:27" s="74" customFormat="1">
      <c r="A1133" s="75"/>
      <c r="B1133" s="96"/>
      <c r="C1133" s="549"/>
      <c r="D1133" s="549"/>
      <c r="E1133" s="181"/>
      <c r="F1133" s="139" t="s">
        <v>376</v>
      </c>
      <c r="G1133" s="181">
        <v>52.03</v>
      </c>
      <c r="H1133" s="163">
        <v>0.35</v>
      </c>
      <c r="I1133" s="149"/>
      <c r="J1133" s="150"/>
      <c r="K1133" s="165">
        <v>48.11</v>
      </c>
      <c r="L1133" s="165">
        <v>1.51</v>
      </c>
      <c r="M1133" s="167">
        <v>51.13</v>
      </c>
      <c r="N1133" s="167">
        <v>1.27</v>
      </c>
      <c r="O1133" s="150"/>
      <c r="P1133" s="91"/>
      <c r="Q1133" s="169">
        <v>52.11</v>
      </c>
      <c r="R1133" s="169">
        <v>0.54</v>
      </c>
      <c r="S1133" s="171">
        <v>53.17</v>
      </c>
      <c r="T1133" s="171">
        <v>0.54</v>
      </c>
      <c r="U1133" s="91"/>
      <c r="V1133" s="155"/>
      <c r="W1133" s="173">
        <v>51.6</v>
      </c>
      <c r="X1133" s="173">
        <v>1.28</v>
      </c>
      <c r="Y1133" s="175">
        <v>55.55</v>
      </c>
      <c r="Z1133" s="175">
        <v>0.84</v>
      </c>
      <c r="AA1133" s="158"/>
    </row>
    <row r="1134" spans="1:27" s="74" customFormat="1">
      <c r="A1134" s="75"/>
      <c r="B1134" s="96"/>
      <c r="C1134" s="549"/>
      <c r="D1134" s="549"/>
      <c r="E1134" s="181"/>
      <c r="F1134" s="139" t="s">
        <v>186</v>
      </c>
      <c r="G1134" s="181">
        <v>0</v>
      </c>
      <c r="H1134" s="163">
        <v>60</v>
      </c>
      <c r="I1134" s="149"/>
      <c r="J1134" s="150"/>
      <c r="K1134" s="165">
        <v>0</v>
      </c>
      <c r="L1134" s="165">
        <v>60</v>
      </c>
      <c r="M1134" s="167">
        <v>0</v>
      </c>
      <c r="N1134" s="167">
        <v>60</v>
      </c>
      <c r="O1134" s="150"/>
      <c r="P1134" s="91"/>
      <c r="Q1134" s="169">
        <v>0</v>
      </c>
      <c r="R1134" s="169">
        <v>60</v>
      </c>
      <c r="S1134" s="171">
        <v>0</v>
      </c>
      <c r="T1134" s="171">
        <v>60</v>
      </c>
      <c r="U1134" s="91"/>
      <c r="V1134" s="155"/>
      <c r="W1134" s="173">
        <v>0</v>
      </c>
      <c r="X1134" s="173">
        <v>60</v>
      </c>
      <c r="Y1134" s="175">
        <v>30</v>
      </c>
      <c r="Z1134" s="175">
        <v>60</v>
      </c>
      <c r="AA1134" s="92"/>
    </row>
    <row r="1135" spans="1:27" s="74" customFormat="1">
      <c r="A1135" s="75"/>
      <c r="B1135" s="96"/>
      <c r="C1135" s="549"/>
      <c r="D1135" s="549"/>
      <c r="E1135" s="181"/>
      <c r="F1135" s="139" t="s">
        <v>187</v>
      </c>
      <c r="G1135" s="181">
        <v>55</v>
      </c>
      <c r="H1135" s="163">
        <v>60</v>
      </c>
      <c r="I1135" s="149"/>
      <c r="J1135" s="150"/>
      <c r="K1135" s="165">
        <v>60</v>
      </c>
      <c r="L1135" s="165">
        <v>60</v>
      </c>
      <c r="M1135" s="167">
        <v>60</v>
      </c>
      <c r="N1135" s="167">
        <v>60</v>
      </c>
      <c r="O1135" s="150"/>
      <c r="P1135" s="91"/>
      <c r="Q1135" s="169">
        <v>55</v>
      </c>
      <c r="R1135" s="169">
        <v>60</v>
      </c>
      <c r="S1135" s="171">
        <v>55</v>
      </c>
      <c r="T1135" s="171">
        <v>60</v>
      </c>
      <c r="U1135" s="91"/>
      <c r="V1135" s="155"/>
      <c r="W1135" s="173">
        <v>55</v>
      </c>
      <c r="X1135" s="173">
        <v>60</v>
      </c>
      <c r="Y1135" s="175">
        <v>60</v>
      </c>
      <c r="Z1135" s="175">
        <v>60</v>
      </c>
      <c r="AA1135" s="92"/>
    </row>
    <row r="1136" spans="1:27" s="74" customFormat="1">
      <c r="A1136" s="75"/>
      <c r="B1136" s="96"/>
      <c r="C1136" s="548" t="s">
        <v>820</v>
      </c>
      <c r="D1136" s="548" t="s">
        <v>1209</v>
      </c>
      <c r="E1136" s="177"/>
      <c r="F1136" s="138" t="s">
        <v>150</v>
      </c>
      <c r="G1136" s="177">
        <v>1130</v>
      </c>
      <c r="H1136" s="159">
        <v>4669</v>
      </c>
      <c r="I1136" s="149"/>
      <c r="J1136" s="150"/>
      <c r="K1136" s="178">
        <v>133</v>
      </c>
      <c r="L1136" s="160">
        <v>39</v>
      </c>
      <c r="M1136" s="178">
        <v>109</v>
      </c>
      <c r="N1136" s="160">
        <v>47</v>
      </c>
      <c r="O1136" s="150"/>
      <c r="P1136" s="91"/>
      <c r="Q1136" s="179">
        <v>389</v>
      </c>
      <c r="R1136" s="161">
        <v>186</v>
      </c>
      <c r="S1136" s="179">
        <v>331</v>
      </c>
      <c r="T1136" s="161">
        <v>148</v>
      </c>
      <c r="U1136" s="91"/>
      <c r="V1136" s="155"/>
      <c r="W1136" s="180">
        <v>95</v>
      </c>
      <c r="X1136" s="162">
        <v>2161</v>
      </c>
      <c r="Y1136" s="180">
        <v>73</v>
      </c>
      <c r="Z1136" s="162">
        <v>2086</v>
      </c>
      <c r="AA1136" s="158"/>
    </row>
    <row r="1137" spans="1:27" s="74" customFormat="1">
      <c r="A1137" s="75"/>
      <c r="B1137" s="96"/>
      <c r="C1137" s="548"/>
      <c r="D1137" s="548"/>
      <c r="E1137" s="177"/>
      <c r="F1137" s="138" t="s">
        <v>376</v>
      </c>
      <c r="G1137" s="177">
        <v>0</v>
      </c>
      <c r="H1137" s="159">
        <v>0.03</v>
      </c>
      <c r="I1137" s="149"/>
      <c r="J1137" s="150"/>
      <c r="K1137" s="178">
        <v>-0.05</v>
      </c>
      <c r="L1137" s="160">
        <v>0.09</v>
      </c>
      <c r="M1137" s="178">
        <v>0.03</v>
      </c>
      <c r="N1137" s="160">
        <v>0.09</v>
      </c>
      <c r="O1137" s="150"/>
      <c r="P1137" s="91"/>
      <c r="Q1137" s="179">
        <v>-0.05</v>
      </c>
      <c r="R1137" s="161">
        <v>0.05</v>
      </c>
      <c r="S1137" s="179">
        <v>0.05</v>
      </c>
      <c r="T1137" s="161">
        <v>0.05</v>
      </c>
      <c r="U1137" s="91"/>
      <c r="V1137" s="155"/>
      <c r="W1137" s="180">
        <v>-0.14000000000000001</v>
      </c>
      <c r="X1137" s="162">
        <v>0.12</v>
      </c>
      <c r="Y1137" s="180">
        <v>0.24</v>
      </c>
      <c r="Z1137" s="162">
        <v>0.08</v>
      </c>
      <c r="AA1137" s="92"/>
    </row>
    <row r="1138" spans="1:27" s="74" customFormat="1">
      <c r="A1138" s="75"/>
      <c r="B1138" s="96"/>
      <c r="C1138" s="548"/>
      <c r="D1138" s="548"/>
      <c r="E1138" s="177"/>
      <c r="F1138" s="138" t="s">
        <v>186</v>
      </c>
      <c r="G1138" s="177">
        <v>-5.15</v>
      </c>
      <c r="H1138" s="159">
        <v>1.43</v>
      </c>
      <c r="I1138" s="149"/>
      <c r="J1138" s="150"/>
      <c r="K1138" s="178">
        <v>-4.79</v>
      </c>
      <c r="L1138" s="160">
        <v>1.43</v>
      </c>
      <c r="M1138" s="178">
        <v>-3.87</v>
      </c>
      <c r="N1138" s="160">
        <v>1.02</v>
      </c>
      <c r="O1138" s="150"/>
      <c r="P1138" s="91"/>
      <c r="Q1138" s="179">
        <v>-4.9400000000000004</v>
      </c>
      <c r="R1138" s="161">
        <v>0.75</v>
      </c>
      <c r="S1138" s="179">
        <v>-4.88</v>
      </c>
      <c r="T1138" s="161">
        <v>0.75</v>
      </c>
      <c r="U1138" s="91"/>
      <c r="V1138" s="155"/>
      <c r="W1138" s="180">
        <v>-5.15</v>
      </c>
      <c r="X1138" s="162">
        <v>0.67</v>
      </c>
      <c r="Y1138" s="180">
        <v>-2.2400000000000002</v>
      </c>
      <c r="Z1138" s="162">
        <v>0.67</v>
      </c>
      <c r="AA1138" s="92"/>
    </row>
    <row r="1139" spans="1:27" s="74" customFormat="1">
      <c r="A1139" s="75"/>
      <c r="B1139" s="96"/>
      <c r="C1139" s="548"/>
      <c r="D1139" s="548"/>
      <c r="E1139" s="177"/>
      <c r="F1139" s="138" t="s">
        <v>187</v>
      </c>
      <c r="G1139" s="177">
        <v>0.32</v>
      </c>
      <c r="H1139" s="159">
        <v>0.67</v>
      </c>
      <c r="I1139" s="149"/>
      <c r="J1139" s="150"/>
      <c r="K1139" s="178">
        <v>0.38</v>
      </c>
      <c r="L1139" s="160">
        <v>0.32</v>
      </c>
      <c r="M1139" s="178">
        <v>0.36</v>
      </c>
      <c r="N1139" s="160">
        <v>0.51</v>
      </c>
      <c r="O1139" s="150"/>
      <c r="P1139" s="91"/>
      <c r="Q1139" s="179">
        <v>0.28000000000000003</v>
      </c>
      <c r="R1139" s="161">
        <v>0.71</v>
      </c>
      <c r="S1139" s="179">
        <v>0.28000000000000003</v>
      </c>
      <c r="T1139" s="161">
        <v>0.71</v>
      </c>
      <c r="U1139" s="91"/>
      <c r="V1139" s="155"/>
      <c r="W1139" s="180">
        <v>0.19</v>
      </c>
      <c r="X1139" s="162">
        <v>0.67</v>
      </c>
      <c r="Y1139" s="180">
        <v>0.67</v>
      </c>
      <c r="Z1139" s="162">
        <v>0.67</v>
      </c>
      <c r="AA1139" s="158"/>
    </row>
    <row r="1140" spans="1:27" s="74" customFormat="1">
      <c r="A1140" s="75"/>
      <c r="B1140" s="96"/>
      <c r="C1140" s="549" t="s">
        <v>872</v>
      </c>
      <c r="D1140" s="549" t="s">
        <v>1343</v>
      </c>
      <c r="E1140" s="181">
        <v>0</v>
      </c>
      <c r="F1140" s="139" t="s">
        <v>149</v>
      </c>
      <c r="G1140" s="181">
        <v>1088</v>
      </c>
      <c r="H1140" s="164">
        <v>0.94938917975567194</v>
      </c>
      <c r="I1140" s="149"/>
      <c r="J1140" s="150"/>
      <c r="K1140" s="165">
        <v>118</v>
      </c>
      <c r="L1140" s="166">
        <v>0.90076335877862601</v>
      </c>
      <c r="M1140" s="167">
        <v>100</v>
      </c>
      <c r="N1140" s="168">
        <v>0.90909090909090906</v>
      </c>
      <c r="O1140" s="150"/>
      <c r="P1140" s="91"/>
      <c r="Q1140" s="169">
        <v>381</v>
      </c>
      <c r="R1140" s="170">
        <v>0.95969773299748118</v>
      </c>
      <c r="S1140" s="171">
        <v>324</v>
      </c>
      <c r="T1140" s="172">
        <v>0.97005988023952083</v>
      </c>
      <c r="U1140" s="91"/>
      <c r="V1140" s="155"/>
      <c r="W1140" s="173">
        <v>93</v>
      </c>
      <c r="X1140" s="174">
        <v>0.93</v>
      </c>
      <c r="Y1140" s="175">
        <v>72</v>
      </c>
      <c r="Z1140" s="176">
        <v>0.97297297297297292</v>
      </c>
      <c r="AA1140" s="158"/>
    </row>
    <row r="1141" spans="1:27" s="74" customFormat="1">
      <c r="A1141" s="75"/>
      <c r="B1141" s="96"/>
      <c r="C1141" s="549"/>
      <c r="D1141" s="549"/>
      <c r="E1141" s="181">
        <v>1</v>
      </c>
      <c r="F1141" s="139" t="s">
        <v>148</v>
      </c>
      <c r="G1141" s="181">
        <v>58</v>
      </c>
      <c r="H1141" s="164">
        <v>5.0610820244328093E-2</v>
      </c>
      <c r="I1141" s="149"/>
      <c r="J1141" s="150"/>
      <c r="K1141" s="165">
        <v>13</v>
      </c>
      <c r="L1141" s="166">
        <v>9.9236641221374045E-2</v>
      </c>
      <c r="M1141" s="167">
        <v>10</v>
      </c>
      <c r="N1141" s="168">
        <v>9.0909090909090898E-2</v>
      </c>
      <c r="O1141" s="150"/>
      <c r="P1141" s="91"/>
      <c r="Q1141" s="169">
        <v>16</v>
      </c>
      <c r="R1141" s="170">
        <v>4.0302267002518891E-2</v>
      </c>
      <c r="S1141" s="171">
        <v>10</v>
      </c>
      <c r="T1141" s="172">
        <v>2.9940119760479039E-2</v>
      </c>
      <c r="U1141" s="91"/>
      <c r="V1141" s="155"/>
      <c r="W1141" s="173">
        <v>7</v>
      </c>
      <c r="X1141" s="174">
        <v>7.0000000000000007E-2</v>
      </c>
      <c r="Y1141" s="175">
        <v>2</v>
      </c>
      <c r="Z1141" s="176">
        <v>2.7027027027027025E-2</v>
      </c>
      <c r="AA1141" s="92"/>
    </row>
    <row r="1142" spans="1:27" s="74" customFormat="1" ht="24" customHeight="1">
      <c r="A1142" s="75"/>
      <c r="B1142" s="96"/>
      <c r="C1142" s="549"/>
      <c r="D1142" s="549"/>
      <c r="E1142" s="181"/>
      <c r="F1142" s="139" t="s">
        <v>150</v>
      </c>
      <c r="G1142" s="181">
        <v>1146</v>
      </c>
      <c r="H1142" s="163">
        <v>4653</v>
      </c>
      <c r="I1142" s="149"/>
      <c r="J1142" s="150"/>
      <c r="K1142" s="165">
        <v>131</v>
      </c>
      <c r="L1142" s="165">
        <v>41</v>
      </c>
      <c r="M1142" s="167">
        <v>110</v>
      </c>
      <c r="N1142" s="167">
        <v>46</v>
      </c>
      <c r="O1142" s="150"/>
      <c r="P1142" s="91"/>
      <c r="Q1142" s="169">
        <v>397</v>
      </c>
      <c r="R1142" s="169">
        <v>178</v>
      </c>
      <c r="S1142" s="171">
        <v>334</v>
      </c>
      <c r="T1142" s="171">
        <v>145</v>
      </c>
      <c r="U1142" s="91"/>
      <c r="V1142" s="155"/>
      <c r="W1142" s="173">
        <v>100</v>
      </c>
      <c r="X1142" s="173">
        <v>2156</v>
      </c>
      <c r="Y1142" s="175">
        <v>74</v>
      </c>
      <c r="Z1142" s="175">
        <v>2085</v>
      </c>
      <c r="AA1142" s="92"/>
    </row>
    <row r="1143" spans="1:27" s="74" customFormat="1">
      <c r="A1143" s="75"/>
      <c r="B1143" s="96"/>
      <c r="C1143" s="548" t="s">
        <v>873</v>
      </c>
      <c r="D1143" s="548" t="s">
        <v>1344</v>
      </c>
      <c r="E1143" s="177">
        <v>0</v>
      </c>
      <c r="F1143" s="138" t="s">
        <v>149</v>
      </c>
      <c r="G1143" s="177">
        <v>1036</v>
      </c>
      <c r="H1143" s="148">
        <v>0.91681415929203536</v>
      </c>
      <c r="I1143" s="149"/>
      <c r="J1143" s="150"/>
      <c r="K1143" s="178">
        <v>113</v>
      </c>
      <c r="L1143" s="152">
        <v>0.84962406015037584</v>
      </c>
      <c r="M1143" s="178">
        <v>96</v>
      </c>
      <c r="N1143" s="152">
        <v>0.8807339449541286</v>
      </c>
      <c r="O1143" s="150"/>
      <c r="P1143" s="91"/>
      <c r="Q1143" s="179">
        <v>356</v>
      </c>
      <c r="R1143" s="154">
        <v>0.91516709511568128</v>
      </c>
      <c r="S1143" s="179">
        <v>311</v>
      </c>
      <c r="T1143" s="154">
        <v>0.93957703927492442</v>
      </c>
      <c r="U1143" s="91"/>
      <c r="V1143" s="155"/>
      <c r="W1143" s="180">
        <v>88</v>
      </c>
      <c r="X1143" s="157">
        <v>0.92631578947368409</v>
      </c>
      <c r="Y1143" s="180">
        <v>72</v>
      </c>
      <c r="Z1143" s="157">
        <v>0.98630136986301364</v>
      </c>
      <c r="AA1143" s="158"/>
    </row>
    <row r="1144" spans="1:27" s="74" customFormat="1">
      <c r="A1144" s="75"/>
      <c r="B1144" s="96"/>
      <c r="C1144" s="548"/>
      <c r="D1144" s="548"/>
      <c r="E1144" s="177">
        <v>1</v>
      </c>
      <c r="F1144" s="138" t="s">
        <v>148</v>
      </c>
      <c r="G1144" s="177">
        <v>94</v>
      </c>
      <c r="H1144" s="148">
        <v>8.3185840707964601E-2</v>
      </c>
      <c r="I1144" s="149"/>
      <c r="J1144" s="150"/>
      <c r="K1144" s="178">
        <v>20</v>
      </c>
      <c r="L1144" s="152">
        <v>0.15037593984962405</v>
      </c>
      <c r="M1144" s="178">
        <v>13</v>
      </c>
      <c r="N1144" s="152">
        <v>0.11926605504587157</v>
      </c>
      <c r="O1144" s="150"/>
      <c r="P1144" s="91"/>
      <c r="Q1144" s="179">
        <v>33</v>
      </c>
      <c r="R1144" s="154">
        <v>8.4832904884318772E-2</v>
      </c>
      <c r="S1144" s="179">
        <v>20</v>
      </c>
      <c r="T1144" s="154">
        <v>6.0422960725075525E-2</v>
      </c>
      <c r="U1144" s="91"/>
      <c r="V1144" s="155"/>
      <c r="W1144" s="180">
        <v>7</v>
      </c>
      <c r="X1144" s="157">
        <v>7.3684210526315783E-2</v>
      </c>
      <c r="Y1144" s="180">
        <v>1</v>
      </c>
      <c r="Z1144" s="157">
        <v>1.3698630136986301E-2</v>
      </c>
      <c r="AA1144" s="92"/>
    </row>
    <row r="1145" spans="1:27" s="74" customFormat="1" ht="24.6" customHeight="1">
      <c r="A1145" s="75"/>
      <c r="B1145" s="96"/>
      <c r="C1145" s="548"/>
      <c r="D1145" s="548"/>
      <c r="E1145" s="177"/>
      <c r="F1145" s="138" t="s">
        <v>150</v>
      </c>
      <c r="G1145" s="177">
        <v>1130</v>
      </c>
      <c r="H1145" s="159">
        <v>4669</v>
      </c>
      <c r="I1145" s="149"/>
      <c r="J1145" s="150"/>
      <c r="K1145" s="178">
        <v>133</v>
      </c>
      <c r="L1145" s="160">
        <v>39</v>
      </c>
      <c r="M1145" s="178">
        <v>109</v>
      </c>
      <c r="N1145" s="160">
        <v>47</v>
      </c>
      <c r="O1145" s="150"/>
      <c r="P1145" s="91"/>
      <c r="Q1145" s="179">
        <v>389</v>
      </c>
      <c r="R1145" s="161">
        <v>186</v>
      </c>
      <c r="S1145" s="179">
        <v>331</v>
      </c>
      <c r="T1145" s="161">
        <v>148</v>
      </c>
      <c r="U1145" s="91"/>
      <c r="V1145" s="155"/>
      <c r="W1145" s="180">
        <v>95</v>
      </c>
      <c r="X1145" s="162">
        <v>2161</v>
      </c>
      <c r="Y1145" s="180">
        <v>73</v>
      </c>
      <c r="Z1145" s="162">
        <v>2086</v>
      </c>
      <c r="AA1145" s="92"/>
    </row>
    <row r="1146" spans="1:27">
      <c r="B1146" s="80"/>
      <c r="C1146" s="96"/>
      <c r="D1146" s="96"/>
      <c r="E1146" s="81"/>
      <c r="F1146" s="81"/>
      <c r="G1146" s="81"/>
      <c r="H1146" s="81"/>
      <c r="I1146" s="81"/>
      <c r="J1146" s="81"/>
      <c r="K1146" s="81"/>
      <c r="L1146" s="81"/>
      <c r="M1146" s="81"/>
      <c r="N1146" s="81"/>
      <c r="O1146" s="81"/>
      <c r="P1146" s="81"/>
      <c r="Q1146" s="81"/>
      <c r="R1146" s="81"/>
      <c r="S1146" s="81"/>
      <c r="T1146" s="81"/>
      <c r="U1146" s="81"/>
      <c r="V1146" s="81"/>
      <c r="W1146" s="81"/>
      <c r="X1146" s="81"/>
      <c r="Y1146" s="81"/>
      <c r="Z1146" s="81"/>
      <c r="AA1146" s="85"/>
    </row>
  </sheetData>
  <sheetProtection sheet="1" objects="1" scenarios="1"/>
  <mergeCells count="607">
    <mergeCell ref="S3:T3"/>
    <mergeCell ref="C8:C11"/>
    <mergeCell ref="D8:D11"/>
    <mergeCell ref="W3:X3"/>
    <mergeCell ref="Y3:Z3"/>
    <mergeCell ref="K1:N1"/>
    <mergeCell ref="Q1:T1"/>
    <mergeCell ref="W1:Z1"/>
    <mergeCell ref="K2:L2"/>
    <mergeCell ref="M2:N2"/>
    <mergeCell ref="Q2:R2"/>
    <mergeCell ref="S2:T2"/>
    <mergeCell ref="W2:X2"/>
    <mergeCell ref="Y2:Z2"/>
    <mergeCell ref="M3:N3"/>
    <mergeCell ref="Q3:R3"/>
    <mergeCell ref="C12:C20"/>
    <mergeCell ref="D12:D20"/>
    <mergeCell ref="C4:C7"/>
    <mergeCell ref="D4:D7"/>
    <mergeCell ref="K3:L3"/>
    <mergeCell ref="C49:C52"/>
    <mergeCell ref="D49:D52"/>
    <mergeCell ref="C1:C3"/>
    <mergeCell ref="D1:D3"/>
    <mergeCell ref="E1:E3"/>
    <mergeCell ref="F1:F3"/>
    <mergeCell ref="G1:H2"/>
    <mergeCell ref="G3:H3"/>
    <mergeCell ref="C57:C60"/>
    <mergeCell ref="D57:D60"/>
    <mergeCell ref="C61:C63"/>
    <mergeCell ref="D61:D63"/>
    <mergeCell ref="C53:C56"/>
    <mergeCell ref="D53:D56"/>
    <mergeCell ref="C42:C48"/>
    <mergeCell ref="D42:D48"/>
    <mergeCell ref="C21:C37"/>
    <mergeCell ref="D21:D37"/>
    <mergeCell ref="C38:C41"/>
    <mergeCell ref="D38:D41"/>
    <mergeCell ref="C81:C83"/>
    <mergeCell ref="D81:D83"/>
    <mergeCell ref="C84:C86"/>
    <mergeCell ref="D84:D86"/>
    <mergeCell ref="C78:C80"/>
    <mergeCell ref="D78:D80"/>
    <mergeCell ref="C64:C70"/>
    <mergeCell ref="D64:D70"/>
    <mergeCell ref="C71:C74"/>
    <mergeCell ref="D71:D74"/>
    <mergeCell ref="C75:C77"/>
    <mergeCell ref="D75:D77"/>
    <mergeCell ref="C99:C101"/>
    <mergeCell ref="D99:D101"/>
    <mergeCell ref="C102:C105"/>
    <mergeCell ref="D102:D105"/>
    <mergeCell ref="C93:C95"/>
    <mergeCell ref="D93:D95"/>
    <mergeCell ref="C96:C98"/>
    <mergeCell ref="D96:D98"/>
    <mergeCell ref="C87:C89"/>
    <mergeCell ref="D87:D89"/>
    <mergeCell ref="C90:C92"/>
    <mergeCell ref="D90:D92"/>
    <mergeCell ref="C140:C144"/>
    <mergeCell ref="D140:D144"/>
    <mergeCell ref="C125:C129"/>
    <mergeCell ref="D125:D129"/>
    <mergeCell ref="C130:C134"/>
    <mergeCell ref="D130:D134"/>
    <mergeCell ref="C106:C116"/>
    <mergeCell ref="D106:D116"/>
    <mergeCell ref="C120:C124"/>
    <mergeCell ref="D120:D124"/>
    <mergeCell ref="C182:C186"/>
    <mergeCell ref="D182:D186"/>
    <mergeCell ref="C187:C191"/>
    <mergeCell ref="D187:D191"/>
    <mergeCell ref="C173:C175"/>
    <mergeCell ref="D173:D175"/>
    <mergeCell ref="C176:C178"/>
    <mergeCell ref="D176:D178"/>
    <mergeCell ref="C117:C119"/>
    <mergeCell ref="D117:D119"/>
    <mergeCell ref="C165:C167"/>
    <mergeCell ref="D165:D167"/>
    <mergeCell ref="C168:C172"/>
    <mergeCell ref="D168:D172"/>
    <mergeCell ref="C155:C159"/>
    <mergeCell ref="D155:D159"/>
    <mergeCell ref="C160:C164"/>
    <mergeCell ref="D160:D164"/>
    <mergeCell ref="C145:C149"/>
    <mergeCell ref="D145:D149"/>
    <mergeCell ref="C150:C154"/>
    <mergeCell ref="D150:D154"/>
    <mergeCell ref="C135:C139"/>
    <mergeCell ref="D135:D139"/>
    <mergeCell ref="C217:C221"/>
    <mergeCell ref="D217:D221"/>
    <mergeCell ref="C202:C206"/>
    <mergeCell ref="D202:D206"/>
    <mergeCell ref="C207:C211"/>
    <mergeCell ref="D207:D211"/>
    <mergeCell ref="C192:C196"/>
    <mergeCell ref="D192:D196"/>
    <mergeCell ref="C197:C201"/>
    <mergeCell ref="D197:D201"/>
    <mergeCell ref="C262:C266"/>
    <mergeCell ref="D262:D266"/>
    <mergeCell ref="C267:C272"/>
    <mergeCell ref="D267:D272"/>
    <mergeCell ref="C252:C256"/>
    <mergeCell ref="D252:D256"/>
    <mergeCell ref="C257:C261"/>
    <mergeCell ref="D257:D261"/>
    <mergeCell ref="C179:C181"/>
    <mergeCell ref="D179:D181"/>
    <mergeCell ref="C242:C246"/>
    <mergeCell ref="D242:D246"/>
    <mergeCell ref="C247:C251"/>
    <mergeCell ref="D247:D251"/>
    <mergeCell ref="C232:C236"/>
    <mergeCell ref="D232:D236"/>
    <mergeCell ref="C237:C241"/>
    <mergeCell ref="D237:D241"/>
    <mergeCell ref="C222:C226"/>
    <mergeCell ref="D222:D226"/>
    <mergeCell ref="C227:C231"/>
    <mergeCell ref="D227:D231"/>
    <mergeCell ref="C212:C216"/>
    <mergeCell ref="D212:D216"/>
    <mergeCell ref="C310:C315"/>
    <mergeCell ref="D310:D315"/>
    <mergeCell ref="C316:C321"/>
    <mergeCell ref="D316:D321"/>
    <mergeCell ref="C300:C305"/>
    <mergeCell ref="D300:D305"/>
    <mergeCell ref="C306:C309"/>
    <mergeCell ref="D306:D309"/>
    <mergeCell ref="C273:C275"/>
    <mergeCell ref="D273:D275"/>
    <mergeCell ref="C288:C293"/>
    <mergeCell ref="D288:D293"/>
    <mergeCell ref="C294:C299"/>
    <mergeCell ref="D294:D299"/>
    <mergeCell ref="C276:C281"/>
    <mergeCell ref="D276:D281"/>
    <mergeCell ref="C282:C287"/>
    <mergeCell ref="D282:D287"/>
    <mergeCell ref="C343:C345"/>
    <mergeCell ref="D343:D345"/>
    <mergeCell ref="C346:C348"/>
    <mergeCell ref="D346:D348"/>
    <mergeCell ref="C334:C339"/>
    <mergeCell ref="D334:D339"/>
    <mergeCell ref="C340:C342"/>
    <mergeCell ref="D340:D342"/>
    <mergeCell ref="C322:C327"/>
    <mergeCell ref="D322:D327"/>
    <mergeCell ref="C328:C333"/>
    <mergeCell ref="D328:D333"/>
    <mergeCell ref="C361:C363"/>
    <mergeCell ref="D361:D363"/>
    <mergeCell ref="C364:C367"/>
    <mergeCell ref="D364:D367"/>
    <mergeCell ref="C355:C357"/>
    <mergeCell ref="D355:D357"/>
    <mergeCell ref="C358:C360"/>
    <mergeCell ref="D358:D360"/>
    <mergeCell ref="C349:C351"/>
    <mergeCell ref="D349:D351"/>
    <mergeCell ref="C352:C354"/>
    <mergeCell ref="D352:D354"/>
    <mergeCell ref="C380:C382"/>
    <mergeCell ref="D380:D382"/>
    <mergeCell ref="C383:C385"/>
    <mergeCell ref="D383:D385"/>
    <mergeCell ref="C374:C376"/>
    <mergeCell ref="D374:D376"/>
    <mergeCell ref="C377:C379"/>
    <mergeCell ref="D377:D379"/>
    <mergeCell ref="C368:C370"/>
    <mergeCell ref="D368:D370"/>
    <mergeCell ref="C371:C373"/>
    <mergeCell ref="D371:D373"/>
    <mergeCell ref="C398:C400"/>
    <mergeCell ref="D398:D400"/>
    <mergeCell ref="C401:C403"/>
    <mergeCell ref="D401:D403"/>
    <mergeCell ref="C392:C394"/>
    <mergeCell ref="D392:D394"/>
    <mergeCell ref="C395:C397"/>
    <mergeCell ref="D395:D397"/>
    <mergeCell ref="C386:C388"/>
    <mergeCell ref="D386:D388"/>
    <mergeCell ref="C389:C391"/>
    <mergeCell ref="D389:D391"/>
    <mergeCell ref="C416:C418"/>
    <mergeCell ref="D416:D418"/>
    <mergeCell ref="C419:C421"/>
    <mergeCell ref="D419:D421"/>
    <mergeCell ref="C410:C412"/>
    <mergeCell ref="D410:D412"/>
    <mergeCell ref="C413:C415"/>
    <mergeCell ref="D413:D415"/>
    <mergeCell ref="C404:C406"/>
    <mergeCell ref="D404:D406"/>
    <mergeCell ref="C407:C409"/>
    <mergeCell ref="D407:D409"/>
    <mergeCell ref="C434:C436"/>
    <mergeCell ref="D434:D436"/>
    <mergeCell ref="C437:C439"/>
    <mergeCell ref="D437:D439"/>
    <mergeCell ref="C428:C430"/>
    <mergeCell ref="D428:D430"/>
    <mergeCell ref="C431:C433"/>
    <mergeCell ref="D431:D433"/>
    <mergeCell ref="C422:C424"/>
    <mergeCell ref="D422:D424"/>
    <mergeCell ref="C425:C427"/>
    <mergeCell ref="D425:D427"/>
    <mergeCell ref="C452:C454"/>
    <mergeCell ref="D452:D454"/>
    <mergeCell ref="C455:C457"/>
    <mergeCell ref="D455:D457"/>
    <mergeCell ref="C446:C448"/>
    <mergeCell ref="D446:D448"/>
    <mergeCell ref="C449:C451"/>
    <mergeCell ref="D449:D451"/>
    <mergeCell ref="C440:C442"/>
    <mergeCell ref="D440:D442"/>
    <mergeCell ref="C443:C445"/>
    <mergeCell ref="D443:D445"/>
    <mergeCell ref="C470:C472"/>
    <mergeCell ref="D470:D472"/>
    <mergeCell ref="C473:C475"/>
    <mergeCell ref="D473:D475"/>
    <mergeCell ref="C464:C466"/>
    <mergeCell ref="D464:D466"/>
    <mergeCell ref="C467:C469"/>
    <mergeCell ref="D467:D469"/>
    <mergeCell ref="C458:C460"/>
    <mergeCell ref="D458:D460"/>
    <mergeCell ref="C461:C463"/>
    <mergeCell ref="D461:D463"/>
    <mergeCell ref="C487:C489"/>
    <mergeCell ref="D487:D489"/>
    <mergeCell ref="C490:C492"/>
    <mergeCell ref="D490:D492"/>
    <mergeCell ref="C482:C484"/>
    <mergeCell ref="D482:D484"/>
    <mergeCell ref="C485:C486"/>
    <mergeCell ref="D485:D486"/>
    <mergeCell ref="C476:C478"/>
    <mergeCell ref="D476:D478"/>
    <mergeCell ref="C479:C481"/>
    <mergeCell ref="D479:D481"/>
    <mergeCell ref="C506:C509"/>
    <mergeCell ref="D506:D509"/>
    <mergeCell ref="C510:C511"/>
    <mergeCell ref="D510:D511"/>
    <mergeCell ref="C499:C502"/>
    <mergeCell ref="D499:D502"/>
    <mergeCell ref="C503:C505"/>
    <mergeCell ref="D503:D505"/>
    <mergeCell ref="C493:C495"/>
    <mergeCell ref="D493:D495"/>
    <mergeCell ref="C496:C498"/>
    <mergeCell ref="D496:D498"/>
    <mergeCell ref="C526:C529"/>
    <mergeCell ref="D526:D529"/>
    <mergeCell ref="C530:C532"/>
    <mergeCell ref="D530:D532"/>
    <mergeCell ref="C519:C522"/>
    <mergeCell ref="D519:D522"/>
    <mergeCell ref="C523:C525"/>
    <mergeCell ref="D523:D525"/>
    <mergeCell ref="C512:C515"/>
    <mergeCell ref="D512:D515"/>
    <mergeCell ref="C516:C518"/>
    <mergeCell ref="D516:D518"/>
    <mergeCell ref="C547:C550"/>
    <mergeCell ref="D547:D550"/>
    <mergeCell ref="C551:C553"/>
    <mergeCell ref="D551:D553"/>
    <mergeCell ref="C540:C543"/>
    <mergeCell ref="D540:D543"/>
    <mergeCell ref="C544:C546"/>
    <mergeCell ref="D544:D546"/>
    <mergeCell ref="C533:C536"/>
    <mergeCell ref="D533:D536"/>
    <mergeCell ref="C537:C539"/>
    <mergeCell ref="D537:D539"/>
    <mergeCell ref="C567:C569"/>
    <mergeCell ref="D567:D569"/>
    <mergeCell ref="C570:C573"/>
    <mergeCell ref="D570:D573"/>
    <mergeCell ref="C561:C563"/>
    <mergeCell ref="D561:D563"/>
    <mergeCell ref="C564:C566"/>
    <mergeCell ref="D564:D566"/>
    <mergeCell ref="C554:C557"/>
    <mergeCell ref="D554:D557"/>
    <mergeCell ref="C558:C560"/>
    <mergeCell ref="D558:D560"/>
    <mergeCell ref="C592:C594"/>
    <mergeCell ref="D592:D594"/>
    <mergeCell ref="C595:C597"/>
    <mergeCell ref="D595:D597"/>
    <mergeCell ref="C584:C588"/>
    <mergeCell ref="D584:D588"/>
    <mergeCell ref="C589:C591"/>
    <mergeCell ref="D589:D591"/>
    <mergeCell ref="C574:C577"/>
    <mergeCell ref="D574:D577"/>
    <mergeCell ref="C578:C583"/>
    <mergeCell ref="D578:D583"/>
    <mergeCell ref="C610:C613"/>
    <mergeCell ref="D610:D613"/>
    <mergeCell ref="C614:C617"/>
    <mergeCell ref="D614:D617"/>
    <mergeCell ref="C604:C606"/>
    <mergeCell ref="D604:D606"/>
    <mergeCell ref="C607:C609"/>
    <mergeCell ref="D607:D609"/>
    <mergeCell ref="C598:C600"/>
    <mergeCell ref="D598:D600"/>
    <mergeCell ref="C601:C603"/>
    <mergeCell ref="D601:D603"/>
    <mergeCell ref="C630:C632"/>
    <mergeCell ref="D630:D632"/>
    <mergeCell ref="C633:C635"/>
    <mergeCell ref="D633:D635"/>
    <mergeCell ref="C624:C626"/>
    <mergeCell ref="D624:D626"/>
    <mergeCell ref="C627:C629"/>
    <mergeCell ref="D627:D629"/>
    <mergeCell ref="C618:C620"/>
    <mergeCell ref="D618:D620"/>
    <mergeCell ref="C621:C623"/>
    <mergeCell ref="D621:D623"/>
    <mergeCell ref="C648:C650"/>
    <mergeCell ref="D648:D650"/>
    <mergeCell ref="C651:C653"/>
    <mergeCell ref="D651:D653"/>
    <mergeCell ref="C642:C644"/>
    <mergeCell ref="D642:D644"/>
    <mergeCell ref="C645:C647"/>
    <mergeCell ref="D645:D647"/>
    <mergeCell ref="C636:C638"/>
    <mergeCell ref="D636:D638"/>
    <mergeCell ref="C639:C641"/>
    <mergeCell ref="D639:D641"/>
    <mergeCell ref="C667:C670"/>
    <mergeCell ref="D667:D670"/>
    <mergeCell ref="C671:C674"/>
    <mergeCell ref="D671:D674"/>
    <mergeCell ref="C660:C663"/>
    <mergeCell ref="D660:D663"/>
    <mergeCell ref="C664:C666"/>
    <mergeCell ref="D664:D666"/>
    <mergeCell ref="C654:C656"/>
    <mergeCell ref="D654:D656"/>
    <mergeCell ref="C657:C659"/>
    <mergeCell ref="D657:D659"/>
    <mergeCell ref="C689:C691"/>
    <mergeCell ref="D689:D691"/>
    <mergeCell ref="C692:C695"/>
    <mergeCell ref="D692:D695"/>
    <mergeCell ref="C682:C685"/>
    <mergeCell ref="D682:D685"/>
    <mergeCell ref="C686:C688"/>
    <mergeCell ref="D686:D688"/>
    <mergeCell ref="C675:C678"/>
    <mergeCell ref="D675:D678"/>
    <mergeCell ref="C679:C681"/>
    <mergeCell ref="D679:D681"/>
    <mergeCell ref="C710:C712"/>
    <mergeCell ref="D710:D712"/>
    <mergeCell ref="C713:C727"/>
    <mergeCell ref="D713:D727"/>
    <mergeCell ref="C702:C705"/>
    <mergeCell ref="D702:D705"/>
    <mergeCell ref="C706:C709"/>
    <mergeCell ref="D706:D709"/>
    <mergeCell ref="C696:C698"/>
    <mergeCell ref="D696:D698"/>
    <mergeCell ref="C699:C701"/>
    <mergeCell ref="D699:D701"/>
    <mergeCell ref="C740:C742"/>
    <mergeCell ref="D740:D742"/>
    <mergeCell ref="C743:C745"/>
    <mergeCell ref="D743:D745"/>
    <mergeCell ref="C734:C736"/>
    <mergeCell ref="D734:D736"/>
    <mergeCell ref="C737:C739"/>
    <mergeCell ref="D737:D739"/>
    <mergeCell ref="C728:C730"/>
    <mergeCell ref="D728:D730"/>
    <mergeCell ref="C731:C733"/>
    <mergeCell ref="D731:D733"/>
    <mergeCell ref="C758:C760"/>
    <mergeCell ref="D758:D760"/>
    <mergeCell ref="C761:C763"/>
    <mergeCell ref="D761:D763"/>
    <mergeCell ref="C752:C754"/>
    <mergeCell ref="D752:D754"/>
    <mergeCell ref="C755:C757"/>
    <mergeCell ref="D755:D757"/>
    <mergeCell ref="C746:C748"/>
    <mergeCell ref="D746:D748"/>
    <mergeCell ref="C749:C751"/>
    <mergeCell ref="D749:D751"/>
    <mergeCell ref="C776:C778"/>
    <mergeCell ref="D776:D778"/>
    <mergeCell ref="C779:C781"/>
    <mergeCell ref="D779:D781"/>
    <mergeCell ref="C770:C772"/>
    <mergeCell ref="D770:D772"/>
    <mergeCell ref="C773:C775"/>
    <mergeCell ref="D773:D775"/>
    <mergeCell ref="C764:C766"/>
    <mergeCell ref="D764:D766"/>
    <mergeCell ref="C767:C769"/>
    <mergeCell ref="D767:D769"/>
    <mergeCell ref="C794:C796"/>
    <mergeCell ref="D794:D796"/>
    <mergeCell ref="C797:C799"/>
    <mergeCell ref="D797:D799"/>
    <mergeCell ref="C788:C790"/>
    <mergeCell ref="D788:D790"/>
    <mergeCell ref="C791:C793"/>
    <mergeCell ref="D791:D793"/>
    <mergeCell ref="C782:C784"/>
    <mergeCell ref="D782:D784"/>
    <mergeCell ref="C785:C787"/>
    <mergeCell ref="D785:D787"/>
    <mergeCell ref="C969:C973"/>
    <mergeCell ref="D969:D973"/>
    <mergeCell ref="C1048:C1052"/>
    <mergeCell ref="D1048:D1052"/>
    <mergeCell ref="C1035:C1039"/>
    <mergeCell ref="D1035:D1039"/>
    <mergeCell ref="C1025:C1029"/>
    <mergeCell ref="D1025:D1029"/>
    <mergeCell ref="C1030:C1034"/>
    <mergeCell ref="D1030:D1034"/>
    <mergeCell ref="C1020:C1024"/>
    <mergeCell ref="D1020:D1024"/>
    <mergeCell ref="C1136:C1139"/>
    <mergeCell ref="D1136:D1139"/>
    <mergeCell ref="C1128:C1131"/>
    <mergeCell ref="D1128:D1131"/>
    <mergeCell ref="C1132:C1135"/>
    <mergeCell ref="D1132:D1135"/>
    <mergeCell ref="C1124:C1127"/>
    <mergeCell ref="D1124:D1127"/>
    <mergeCell ref="C1059:C1062"/>
    <mergeCell ref="D1059:D1062"/>
    <mergeCell ref="C1063:C1066"/>
    <mergeCell ref="D1063:D1066"/>
    <mergeCell ref="C1101:C1123"/>
    <mergeCell ref="D1101:D1123"/>
    <mergeCell ref="C1094:C1097"/>
    <mergeCell ref="D1094:D1097"/>
    <mergeCell ref="C1098:C1100"/>
    <mergeCell ref="D1098:D1100"/>
    <mergeCell ref="C1090:C1093"/>
    <mergeCell ref="D1090:D1093"/>
    <mergeCell ref="C1081:C1084"/>
    <mergeCell ref="D1081:D1084"/>
    <mergeCell ref="C1071:C1074"/>
    <mergeCell ref="D1071:D1074"/>
    <mergeCell ref="C978:C981"/>
    <mergeCell ref="D978:D981"/>
    <mergeCell ref="C982:C985"/>
    <mergeCell ref="D982:D985"/>
    <mergeCell ref="C859:C861"/>
    <mergeCell ref="D859:D861"/>
    <mergeCell ref="C877:C880"/>
    <mergeCell ref="D877:D880"/>
    <mergeCell ref="C893:C896"/>
    <mergeCell ref="D893:D896"/>
    <mergeCell ref="C881:C884"/>
    <mergeCell ref="D881:D884"/>
    <mergeCell ref="C862:C865"/>
    <mergeCell ref="D862:D865"/>
    <mergeCell ref="C885:C888"/>
    <mergeCell ref="D885:D888"/>
    <mergeCell ref="C959:C963"/>
    <mergeCell ref="D959:D963"/>
    <mergeCell ref="C947:C950"/>
    <mergeCell ref="D947:D950"/>
    <mergeCell ref="C951:C955"/>
    <mergeCell ref="D951:D955"/>
    <mergeCell ref="C956:C958"/>
    <mergeCell ref="D956:D958"/>
    <mergeCell ref="C873:C876"/>
    <mergeCell ref="D873:D876"/>
    <mergeCell ref="C897:C900"/>
    <mergeCell ref="D897:D900"/>
    <mergeCell ref="C939:C942"/>
    <mergeCell ref="D939:D942"/>
    <mergeCell ref="C943:C946"/>
    <mergeCell ref="D943:D946"/>
    <mergeCell ref="C964:C968"/>
    <mergeCell ref="D964:D968"/>
    <mergeCell ref="C913:C914"/>
    <mergeCell ref="D913:D914"/>
    <mergeCell ref="C927:C930"/>
    <mergeCell ref="D927:D930"/>
    <mergeCell ref="C931:C934"/>
    <mergeCell ref="D931:D934"/>
    <mergeCell ref="C935:C938"/>
    <mergeCell ref="D935:D938"/>
    <mergeCell ref="C923:C926"/>
    <mergeCell ref="D923:D926"/>
    <mergeCell ref="C919:C922"/>
    <mergeCell ref="D919:D922"/>
    <mergeCell ref="C915:C918"/>
    <mergeCell ref="D915:D918"/>
    <mergeCell ref="C1143:C1145"/>
    <mergeCell ref="D1143:D1145"/>
    <mergeCell ref="C998:C1001"/>
    <mergeCell ref="D998:D1001"/>
    <mergeCell ref="C990:C993"/>
    <mergeCell ref="D990:D993"/>
    <mergeCell ref="C1044:C1047"/>
    <mergeCell ref="D1044:D1047"/>
    <mergeCell ref="C986:C989"/>
    <mergeCell ref="D986:D989"/>
    <mergeCell ref="C1040:C1043"/>
    <mergeCell ref="D1040:D1043"/>
    <mergeCell ref="C1140:C1142"/>
    <mergeCell ref="D1140:D1142"/>
    <mergeCell ref="C1075:C1080"/>
    <mergeCell ref="D1075:D1080"/>
    <mergeCell ref="C1085:C1089"/>
    <mergeCell ref="D1085:D1089"/>
    <mergeCell ref="C1067:C1070"/>
    <mergeCell ref="D1067:D1070"/>
    <mergeCell ref="C1055:C1058"/>
    <mergeCell ref="D1055:D1058"/>
    <mergeCell ref="C1053:C1054"/>
    <mergeCell ref="D1053:D1054"/>
    <mergeCell ref="C800:C802"/>
    <mergeCell ref="D800:D802"/>
    <mergeCell ref="C803:C805"/>
    <mergeCell ref="D803:D805"/>
    <mergeCell ref="C818:C821"/>
    <mergeCell ref="D818:D821"/>
    <mergeCell ref="C974:C977"/>
    <mergeCell ref="D974:D977"/>
    <mergeCell ref="C822:C825"/>
    <mergeCell ref="D822:D825"/>
    <mergeCell ref="C812:C814"/>
    <mergeCell ref="D812:D814"/>
    <mergeCell ref="C815:C817"/>
    <mergeCell ref="D815:D817"/>
    <mergeCell ref="D851:D852"/>
    <mergeCell ref="C851:C852"/>
    <mergeCell ref="C853:C855"/>
    <mergeCell ref="D853:D855"/>
    <mergeCell ref="C840:C843"/>
    <mergeCell ref="D840:D843"/>
    <mergeCell ref="C844:C847"/>
    <mergeCell ref="D844:D847"/>
    <mergeCell ref="C848:C850"/>
    <mergeCell ref="D848:D850"/>
    <mergeCell ref="C836:C839"/>
    <mergeCell ref="D836:D839"/>
    <mergeCell ref="C806:C808"/>
    <mergeCell ref="D806:D808"/>
    <mergeCell ref="C809:C811"/>
    <mergeCell ref="D809:D811"/>
    <mergeCell ref="C826:C829"/>
    <mergeCell ref="D826:D829"/>
    <mergeCell ref="C830:C833"/>
    <mergeCell ref="D830:D833"/>
    <mergeCell ref="C834:C835"/>
    <mergeCell ref="D834:D835"/>
    <mergeCell ref="C1010:C1014"/>
    <mergeCell ref="D1010:D1014"/>
    <mergeCell ref="C1015:C1019"/>
    <mergeCell ref="D1015:D1019"/>
    <mergeCell ref="C856:C858"/>
    <mergeCell ref="D856:D858"/>
    <mergeCell ref="C866:C868"/>
    <mergeCell ref="D866:D868"/>
    <mergeCell ref="C901:C904"/>
    <mergeCell ref="D901:D904"/>
    <mergeCell ref="C1006:C1009"/>
    <mergeCell ref="D1006:D1009"/>
    <mergeCell ref="C994:C997"/>
    <mergeCell ref="D994:D997"/>
    <mergeCell ref="C905:C908"/>
    <mergeCell ref="D905:D908"/>
    <mergeCell ref="C1002:C1005"/>
    <mergeCell ref="D1002:D1005"/>
    <mergeCell ref="C909:C912"/>
    <mergeCell ref="D909:D912"/>
    <mergeCell ref="C889:C892"/>
    <mergeCell ref="D889:D892"/>
    <mergeCell ref="C869:C872"/>
    <mergeCell ref="D869:D872"/>
  </mergeCells>
  <pageMargins left="0.31496062992125984" right="0.31496062992125984" top="0.19685039370078741" bottom="0.35433070866141736" header="0" footer="0.19685039370078741"/>
  <pageSetup paperSize="9" pageOrder="overThenDown" orientation="landscape" r:id="rId1"/>
  <headerFooter>
    <oddFooter>&amp;C&amp;"Calibri,Bold Italic"&amp;10&amp;K07-045MatCH Data book - Children&amp;R&amp;P/&amp;N</oddFooter>
  </headerFooter>
  <rowBreaks count="30" manualBreakCount="30">
    <brk id="41" min="1" max="26" man="1"/>
    <brk id="80" min="1" max="26" man="1"/>
    <brk id="119" min="1" max="26" man="1"/>
    <brk id="159" min="1" max="26" man="1"/>
    <brk id="196" min="1" max="26" man="1"/>
    <brk id="236" min="1" max="26" man="1"/>
    <brk id="275" min="1" max="26" man="1"/>
    <brk id="315" min="1" max="26" man="1"/>
    <brk id="394" min="1" max="26" man="1"/>
    <brk id="427" min="1" max="26" man="1"/>
    <brk id="466" min="1" max="26" man="1"/>
    <brk id="492" min="1" max="26" man="1"/>
    <brk id="525" min="1" max="26" man="1"/>
    <brk id="566" min="1" max="26" man="1"/>
    <brk id="606" min="1" max="26" man="1"/>
    <brk id="641" min="1" max="26" man="1"/>
    <brk id="678" min="1" max="26" man="1"/>
    <brk id="712" min="1" max="26" man="1"/>
    <brk id="742" min="1" max="26" man="1"/>
    <brk id="775" min="1" max="26" man="1"/>
    <brk id="802" min="1" max="26" man="1"/>
    <brk id="835" min="1" max="26" man="1"/>
    <brk id="872" min="1" max="26" man="1"/>
    <brk id="912" min="1" max="26" man="1"/>
    <brk id="950" min="1" max="26" man="1"/>
    <brk id="985" min="1" max="26" man="1"/>
    <brk id="1024" min="1" max="26" man="1"/>
    <brk id="1062" min="1" max="26" man="1"/>
    <brk id="1100" min="1" max="26" man="1"/>
    <brk id="1139" min="1" max="2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D2E12-01D8-478D-AD19-986BB930C6D6}">
  <sheetPr codeName="Sheet6">
    <tabColor theme="9" tint="0.79998168889431442"/>
  </sheetPr>
  <dimension ref="A1:L381"/>
  <sheetViews>
    <sheetView showGridLines="0" zoomScaleNormal="100" workbookViewId="0">
      <pane xSplit="3" ySplit="1" topLeftCell="D2" activePane="bottomRight" state="frozen"/>
      <selection pane="topRight" activeCell="D1" sqref="D1"/>
      <selection pane="bottomLeft" activeCell="A2" sqref="A2"/>
      <selection pane="bottomRight" activeCell="D2" sqref="D2"/>
    </sheetView>
  </sheetViews>
  <sheetFormatPr defaultColWidth="8.88671875" defaultRowHeight="14.4"/>
  <cols>
    <col min="1" max="1" width="1.33203125" style="143" customWidth="1"/>
    <col min="2" max="2" width="16.77734375" style="143" customWidth="1"/>
    <col min="3" max="3" width="10.5546875" style="143" customWidth="1"/>
    <col min="4" max="4" width="20.88671875" style="143" customWidth="1"/>
    <col min="5" max="5" width="66.33203125" style="143" customWidth="1"/>
    <col min="6" max="6" width="7.77734375" style="143" customWidth="1"/>
    <col min="7" max="7" width="12" style="183" bestFit="1" customWidth="1"/>
    <col min="8" max="8" width="6.6640625" style="143" customWidth="1"/>
    <col min="9" max="10" width="8.88671875" style="143"/>
    <col min="11" max="11" width="10" style="143" bestFit="1" customWidth="1"/>
    <col min="12" max="12" width="24" style="143" bestFit="1" customWidth="1"/>
    <col min="13" max="16384" width="8.88671875" style="143"/>
  </cols>
  <sheetData>
    <row r="1" spans="1:12">
      <c r="A1" s="141"/>
      <c r="B1" s="142" t="s">
        <v>903</v>
      </c>
      <c r="C1" s="142" t="s">
        <v>904</v>
      </c>
      <c r="D1" s="142" t="s">
        <v>905</v>
      </c>
      <c r="E1" s="142" t="s">
        <v>906</v>
      </c>
      <c r="F1" s="142" t="s">
        <v>907</v>
      </c>
      <c r="G1" s="182" t="s">
        <v>908</v>
      </c>
      <c r="H1" s="142" t="s">
        <v>909</v>
      </c>
      <c r="K1" s="249"/>
      <c r="L1" s="249"/>
    </row>
    <row r="2" spans="1:12">
      <c r="A2" s="141"/>
      <c r="B2" s="144" t="s">
        <v>1225</v>
      </c>
      <c r="C2" s="144" t="s">
        <v>910</v>
      </c>
      <c r="D2" s="144" t="s">
        <v>911</v>
      </c>
      <c r="E2" s="144" t="s">
        <v>912</v>
      </c>
      <c r="F2" s="145">
        <v>1</v>
      </c>
      <c r="G2" s="144"/>
      <c r="H2" s="145">
        <v>8</v>
      </c>
      <c r="K2"/>
      <c r="L2"/>
    </row>
    <row r="3" spans="1:12">
      <c r="A3" s="141"/>
      <c r="B3" s="144" t="s">
        <v>1225</v>
      </c>
      <c r="C3" s="144" t="s">
        <v>925</v>
      </c>
      <c r="D3" s="144" t="s">
        <v>155</v>
      </c>
      <c r="E3" s="382" t="s">
        <v>1389</v>
      </c>
      <c r="F3" s="145">
        <v>1</v>
      </c>
      <c r="G3" s="144" t="s">
        <v>913</v>
      </c>
      <c r="H3" s="145">
        <v>8</v>
      </c>
      <c r="K3"/>
      <c r="L3"/>
    </row>
    <row r="4" spans="1:12">
      <c r="A4" s="141"/>
      <c r="B4" s="144" t="s">
        <v>1225</v>
      </c>
      <c r="C4" s="144" t="s">
        <v>925</v>
      </c>
      <c r="D4" s="144" t="s">
        <v>162</v>
      </c>
      <c r="E4" s="144" t="s">
        <v>1410</v>
      </c>
      <c r="F4" s="145">
        <v>1</v>
      </c>
      <c r="G4" s="144" t="s">
        <v>997</v>
      </c>
      <c r="H4" s="145">
        <v>8</v>
      </c>
      <c r="K4"/>
      <c r="L4"/>
    </row>
    <row r="5" spans="1:12">
      <c r="A5" s="141"/>
      <c r="B5" s="144" t="s">
        <v>1225</v>
      </c>
      <c r="C5" s="144" t="s">
        <v>925</v>
      </c>
      <c r="D5" s="144" t="s">
        <v>158</v>
      </c>
      <c r="E5" s="144" t="s">
        <v>1390</v>
      </c>
      <c r="F5" s="145">
        <v>1</v>
      </c>
      <c r="G5" s="144" t="s">
        <v>996</v>
      </c>
      <c r="H5" s="145">
        <v>8</v>
      </c>
      <c r="K5"/>
      <c r="L5"/>
    </row>
    <row r="6" spans="1:12">
      <c r="A6" s="141"/>
      <c r="B6" s="144" t="s">
        <v>1225</v>
      </c>
      <c r="C6" s="144" t="s">
        <v>925</v>
      </c>
      <c r="D6" s="144" t="s">
        <v>169</v>
      </c>
      <c r="E6" s="144" t="s">
        <v>1411</v>
      </c>
      <c r="F6" s="145">
        <v>1</v>
      </c>
      <c r="G6" s="144" t="s">
        <v>998</v>
      </c>
      <c r="H6" s="145">
        <v>8</v>
      </c>
      <c r="K6"/>
      <c r="L6"/>
    </row>
    <row r="7" spans="1:12">
      <c r="A7" s="141"/>
      <c r="B7" s="144" t="s">
        <v>1225</v>
      </c>
      <c r="C7" s="144" t="s">
        <v>925</v>
      </c>
      <c r="D7" s="144" t="s">
        <v>167</v>
      </c>
      <c r="E7" s="381" t="s">
        <v>1393</v>
      </c>
      <c r="F7" s="145">
        <v>1</v>
      </c>
      <c r="G7" s="144" t="s">
        <v>915</v>
      </c>
      <c r="H7" s="145">
        <v>8</v>
      </c>
      <c r="K7"/>
      <c r="L7"/>
    </row>
    <row r="8" spans="1:12" ht="24">
      <c r="A8" s="141"/>
      <c r="B8" s="144" t="s">
        <v>1225</v>
      </c>
      <c r="C8" s="144" t="s">
        <v>925</v>
      </c>
      <c r="D8" s="144" t="s">
        <v>152</v>
      </c>
      <c r="E8" s="382" t="s">
        <v>1394</v>
      </c>
      <c r="F8" s="142">
        <v>1</v>
      </c>
      <c r="G8" s="144" t="s">
        <v>923</v>
      </c>
      <c r="H8" s="142">
        <v>8</v>
      </c>
      <c r="K8"/>
      <c r="L8"/>
    </row>
    <row r="9" spans="1:12">
      <c r="A9" s="141"/>
      <c r="B9" s="144" t="s">
        <v>1225</v>
      </c>
      <c r="C9" s="144" t="s">
        <v>910</v>
      </c>
      <c r="D9" s="144" t="s">
        <v>378</v>
      </c>
      <c r="E9" s="144" t="s">
        <v>1346</v>
      </c>
      <c r="F9" s="145">
        <v>1</v>
      </c>
      <c r="G9" s="144" t="s">
        <v>913</v>
      </c>
      <c r="H9" s="145">
        <v>8</v>
      </c>
      <c r="K9"/>
      <c r="L9"/>
    </row>
    <row r="10" spans="1:12">
      <c r="A10" s="141"/>
      <c r="B10" s="144" t="s">
        <v>1225</v>
      </c>
      <c r="C10" s="144" t="s">
        <v>925</v>
      </c>
      <c r="D10" s="144" t="s">
        <v>995</v>
      </c>
      <c r="E10" s="144" t="s">
        <v>1399</v>
      </c>
      <c r="F10" s="145">
        <v>1</v>
      </c>
      <c r="G10" s="144" t="s">
        <v>913</v>
      </c>
      <c r="H10" s="145">
        <v>8</v>
      </c>
      <c r="K10"/>
      <c r="L10"/>
    </row>
    <row r="11" spans="1:12">
      <c r="A11" s="141"/>
      <c r="B11" s="144" t="s">
        <v>1225</v>
      </c>
      <c r="C11" s="144" t="s">
        <v>925</v>
      </c>
      <c r="D11" s="144" t="s">
        <v>206</v>
      </c>
      <c r="E11" s="144" t="s">
        <v>1395</v>
      </c>
      <c r="F11" s="145">
        <v>1</v>
      </c>
      <c r="G11" s="144" t="s">
        <v>913</v>
      </c>
      <c r="H11" s="145">
        <v>8</v>
      </c>
      <c r="K11"/>
      <c r="L11"/>
    </row>
    <row r="12" spans="1:12">
      <c r="A12" s="141"/>
      <c r="B12" s="144" t="s">
        <v>1225</v>
      </c>
      <c r="C12" s="144" t="s">
        <v>925</v>
      </c>
      <c r="D12" s="144" t="s">
        <v>216</v>
      </c>
      <c r="E12" s="144" t="s">
        <v>1396</v>
      </c>
      <c r="F12" s="145">
        <v>1</v>
      </c>
      <c r="G12" s="144" t="s">
        <v>913</v>
      </c>
      <c r="H12" s="145">
        <v>8</v>
      </c>
      <c r="K12"/>
      <c r="L12"/>
    </row>
    <row r="13" spans="1:12">
      <c r="A13" s="141"/>
      <c r="B13" s="144" t="s">
        <v>1225</v>
      </c>
      <c r="C13" s="144" t="s">
        <v>925</v>
      </c>
      <c r="D13" s="144" t="s">
        <v>927</v>
      </c>
      <c r="E13" s="144" t="s">
        <v>1397</v>
      </c>
      <c r="F13" s="145">
        <v>1</v>
      </c>
      <c r="G13" s="144" t="s">
        <v>917</v>
      </c>
      <c r="H13" s="145">
        <v>8</v>
      </c>
      <c r="K13"/>
      <c r="L13"/>
    </row>
    <row r="14" spans="1:12">
      <c r="A14" s="141"/>
      <c r="B14" s="144" t="s">
        <v>1225</v>
      </c>
      <c r="C14" s="144" t="s">
        <v>910</v>
      </c>
      <c r="D14" s="144" t="s">
        <v>914</v>
      </c>
      <c r="E14" s="144" t="s">
        <v>1288</v>
      </c>
      <c r="F14" s="145">
        <v>2</v>
      </c>
      <c r="G14" s="144"/>
      <c r="H14" s="145">
        <v>1</v>
      </c>
      <c r="K14"/>
      <c r="L14"/>
    </row>
    <row r="15" spans="1:12">
      <c r="A15" s="141"/>
      <c r="B15" s="144" t="s">
        <v>1225</v>
      </c>
      <c r="C15" s="144" t="s">
        <v>910</v>
      </c>
      <c r="D15" s="144" t="s">
        <v>765</v>
      </c>
      <c r="E15" s="144" t="s">
        <v>766</v>
      </c>
      <c r="F15" s="145">
        <v>1</v>
      </c>
      <c r="G15" s="144" t="s">
        <v>923</v>
      </c>
      <c r="H15" s="145">
        <v>8</v>
      </c>
    </row>
    <row r="16" spans="1:12">
      <c r="A16" s="141"/>
      <c r="B16" s="144" t="s">
        <v>1225</v>
      </c>
      <c r="C16" s="144" t="s">
        <v>910</v>
      </c>
      <c r="D16" s="144" t="s">
        <v>767</v>
      </c>
      <c r="E16" s="144" t="s">
        <v>768</v>
      </c>
      <c r="F16" s="145">
        <v>1</v>
      </c>
      <c r="G16" s="144" t="s">
        <v>923</v>
      </c>
      <c r="H16" s="145">
        <v>8</v>
      </c>
      <c r="K16"/>
      <c r="L16"/>
    </row>
    <row r="17" spans="1:12">
      <c r="A17" s="141"/>
      <c r="B17" s="144" t="s">
        <v>1225</v>
      </c>
      <c r="C17" s="144" t="s">
        <v>910</v>
      </c>
      <c r="D17" s="144" t="s">
        <v>769</v>
      </c>
      <c r="E17" s="144" t="s">
        <v>770</v>
      </c>
      <c r="F17" s="145">
        <v>1</v>
      </c>
      <c r="G17" s="144" t="s">
        <v>923</v>
      </c>
      <c r="H17" s="145">
        <v>8</v>
      </c>
      <c r="K17"/>
      <c r="L17"/>
    </row>
    <row r="18" spans="1:12">
      <c r="A18" s="141"/>
      <c r="B18" s="144" t="s">
        <v>1225</v>
      </c>
      <c r="C18" s="144" t="s">
        <v>910</v>
      </c>
      <c r="D18" s="144" t="s">
        <v>788</v>
      </c>
      <c r="E18" s="382" t="s">
        <v>789</v>
      </c>
      <c r="F18" s="145">
        <v>1</v>
      </c>
      <c r="G18" s="144" t="s">
        <v>923</v>
      </c>
      <c r="H18" s="145">
        <v>8</v>
      </c>
      <c r="K18"/>
      <c r="L18"/>
    </row>
    <row r="19" spans="1:12">
      <c r="A19" s="141"/>
      <c r="B19" s="144" t="s">
        <v>1226</v>
      </c>
      <c r="C19" s="144" t="s">
        <v>910</v>
      </c>
      <c r="D19" s="144" t="s">
        <v>369</v>
      </c>
      <c r="E19" s="144" t="s">
        <v>1352</v>
      </c>
      <c r="F19" s="145">
        <v>1</v>
      </c>
      <c r="G19" s="144" t="s">
        <v>922</v>
      </c>
      <c r="H19" s="145">
        <v>8</v>
      </c>
      <c r="K19"/>
      <c r="L19"/>
    </row>
    <row r="20" spans="1:12">
      <c r="A20" s="141"/>
      <c r="B20" s="144" t="s">
        <v>1226</v>
      </c>
      <c r="C20" s="144" t="s">
        <v>910</v>
      </c>
      <c r="D20" s="144" t="s">
        <v>375</v>
      </c>
      <c r="E20" s="144" t="s">
        <v>1350</v>
      </c>
      <c r="F20" s="145">
        <v>1</v>
      </c>
      <c r="G20" s="144" t="s">
        <v>913</v>
      </c>
      <c r="H20" s="145">
        <v>8</v>
      </c>
      <c r="K20"/>
      <c r="L20"/>
    </row>
    <row r="21" spans="1:12">
      <c r="A21" s="141"/>
      <c r="B21" s="144" t="s">
        <v>1226</v>
      </c>
      <c r="C21" s="144" t="s">
        <v>910</v>
      </c>
      <c r="D21" s="144" t="s">
        <v>377</v>
      </c>
      <c r="E21" s="144" t="s">
        <v>1351</v>
      </c>
      <c r="F21" s="145">
        <v>1</v>
      </c>
      <c r="G21" s="144" t="s">
        <v>913</v>
      </c>
      <c r="H21" s="145">
        <v>8</v>
      </c>
      <c r="K21"/>
      <c r="L21"/>
    </row>
    <row r="22" spans="1:12">
      <c r="A22" s="141"/>
      <c r="B22" s="144" t="s">
        <v>1226</v>
      </c>
      <c r="C22" s="144" t="s">
        <v>910</v>
      </c>
      <c r="D22" s="144" t="s">
        <v>380</v>
      </c>
      <c r="E22" s="144" t="s">
        <v>1345</v>
      </c>
      <c r="F22" s="145">
        <v>1</v>
      </c>
      <c r="G22" s="144" t="s">
        <v>913</v>
      </c>
      <c r="H22" s="145">
        <v>8</v>
      </c>
      <c r="K22"/>
      <c r="L22"/>
    </row>
    <row r="23" spans="1:12">
      <c r="A23" s="141"/>
      <c r="B23" s="144" t="s">
        <v>1226</v>
      </c>
      <c r="C23" s="144" t="s">
        <v>925</v>
      </c>
      <c r="D23" s="144" t="s">
        <v>207</v>
      </c>
      <c r="E23" s="144" t="s">
        <v>1400</v>
      </c>
      <c r="F23" s="145">
        <v>1</v>
      </c>
      <c r="G23" s="144" t="s">
        <v>913</v>
      </c>
      <c r="H23" s="145">
        <v>8</v>
      </c>
      <c r="K23"/>
      <c r="L23"/>
    </row>
    <row r="24" spans="1:12">
      <c r="A24" s="141"/>
      <c r="B24" s="144" t="s">
        <v>1226</v>
      </c>
      <c r="C24" s="144" t="s">
        <v>925</v>
      </c>
      <c r="D24" s="144" t="s">
        <v>172</v>
      </c>
      <c r="E24" s="144" t="s">
        <v>1398</v>
      </c>
      <c r="F24" s="145">
        <v>1</v>
      </c>
      <c r="G24" s="144" t="s">
        <v>913</v>
      </c>
      <c r="H24" s="145">
        <v>8</v>
      </c>
      <c r="K24"/>
      <c r="L24"/>
    </row>
    <row r="25" spans="1:12">
      <c r="A25" s="141"/>
      <c r="B25" s="144" t="s">
        <v>1226</v>
      </c>
      <c r="C25" s="144" t="s">
        <v>925</v>
      </c>
      <c r="D25" s="144" t="s">
        <v>223</v>
      </c>
      <c r="E25" s="144" t="s">
        <v>1401</v>
      </c>
      <c r="F25" s="145">
        <v>1</v>
      </c>
      <c r="G25" s="144" t="s">
        <v>926</v>
      </c>
      <c r="H25" s="145">
        <v>8</v>
      </c>
      <c r="K25"/>
      <c r="L25"/>
    </row>
    <row r="26" spans="1:12">
      <c r="A26" s="141"/>
      <c r="B26" s="144" t="s">
        <v>1226</v>
      </c>
      <c r="C26" s="144" t="s">
        <v>910</v>
      </c>
      <c r="D26" s="144" t="s">
        <v>916</v>
      </c>
      <c r="E26" s="144" t="s">
        <v>1240</v>
      </c>
      <c r="F26" s="145">
        <v>1</v>
      </c>
      <c r="G26" s="144" t="s">
        <v>917</v>
      </c>
      <c r="H26" s="145">
        <v>8</v>
      </c>
      <c r="K26"/>
      <c r="L26"/>
    </row>
    <row r="27" spans="1:12">
      <c r="A27" s="141"/>
      <c r="B27" s="144" t="s">
        <v>1226</v>
      </c>
      <c r="C27" s="144" t="s">
        <v>910</v>
      </c>
      <c r="D27" s="144" t="s">
        <v>383</v>
      </c>
      <c r="E27" s="144" t="s">
        <v>1241</v>
      </c>
      <c r="F27" s="145">
        <v>1</v>
      </c>
      <c r="G27" s="144" t="s">
        <v>921</v>
      </c>
      <c r="H27" s="145">
        <v>8</v>
      </c>
      <c r="K27"/>
      <c r="L27"/>
    </row>
    <row r="28" spans="1:12">
      <c r="A28" s="141"/>
      <c r="B28" s="144" t="s">
        <v>1226</v>
      </c>
      <c r="C28" s="144" t="s">
        <v>910</v>
      </c>
      <c r="D28" s="144" t="s">
        <v>384</v>
      </c>
      <c r="E28" s="144" t="s">
        <v>1242</v>
      </c>
      <c r="F28" s="145">
        <v>1</v>
      </c>
      <c r="G28" s="144" t="s">
        <v>918</v>
      </c>
      <c r="H28" s="145">
        <v>8</v>
      </c>
      <c r="K28"/>
      <c r="L28"/>
    </row>
    <row r="29" spans="1:12">
      <c r="A29" s="141"/>
      <c r="B29" s="144" t="s">
        <v>1226</v>
      </c>
      <c r="C29" s="144" t="s">
        <v>910</v>
      </c>
      <c r="D29" s="144" t="s">
        <v>391</v>
      </c>
      <c r="E29" s="144" t="s">
        <v>392</v>
      </c>
      <c r="F29" s="145">
        <v>1</v>
      </c>
      <c r="G29" s="144" t="s">
        <v>924</v>
      </c>
      <c r="H29" s="145">
        <v>8</v>
      </c>
      <c r="K29"/>
      <c r="L29"/>
    </row>
    <row r="30" spans="1:12">
      <c r="A30" s="141"/>
      <c r="B30" s="144" t="s">
        <v>1226</v>
      </c>
      <c r="C30" s="144" t="s">
        <v>910</v>
      </c>
      <c r="D30" s="144" t="s">
        <v>673</v>
      </c>
      <c r="E30" s="144" t="s">
        <v>1243</v>
      </c>
      <c r="F30" s="145">
        <v>1</v>
      </c>
      <c r="G30" s="144" t="s">
        <v>923</v>
      </c>
      <c r="H30" s="145">
        <v>8</v>
      </c>
      <c r="K30"/>
      <c r="L30"/>
    </row>
    <row r="31" spans="1:12">
      <c r="A31" s="141"/>
      <c r="B31" s="144" t="s">
        <v>1226</v>
      </c>
      <c r="C31" s="144" t="s">
        <v>910</v>
      </c>
      <c r="D31" s="144" t="s">
        <v>674</v>
      </c>
      <c r="E31" s="144" t="s">
        <v>1424</v>
      </c>
      <c r="F31" s="145">
        <v>1</v>
      </c>
      <c r="G31" s="144" t="s">
        <v>913</v>
      </c>
      <c r="H31" s="145">
        <v>8</v>
      </c>
      <c r="K31"/>
      <c r="L31"/>
    </row>
    <row r="32" spans="1:12" ht="24">
      <c r="A32" s="141"/>
      <c r="B32" s="144" t="s">
        <v>1038</v>
      </c>
      <c r="C32" s="144" t="s">
        <v>910</v>
      </c>
      <c r="D32" s="144" t="s">
        <v>396</v>
      </c>
      <c r="E32" s="144" t="s">
        <v>397</v>
      </c>
      <c r="F32" s="145">
        <v>1</v>
      </c>
      <c r="G32" s="144" t="s">
        <v>920</v>
      </c>
      <c r="H32" s="145">
        <v>8</v>
      </c>
      <c r="K32"/>
      <c r="L32"/>
    </row>
    <row r="33" spans="1:12">
      <c r="A33" s="141"/>
      <c r="B33" s="144" t="s">
        <v>1038</v>
      </c>
      <c r="C33" s="144" t="s">
        <v>910</v>
      </c>
      <c r="D33" s="144" t="s">
        <v>398</v>
      </c>
      <c r="E33" s="144" t="s">
        <v>399</v>
      </c>
      <c r="F33" s="145">
        <v>1</v>
      </c>
      <c r="G33" s="144" t="s">
        <v>923</v>
      </c>
      <c r="H33" s="145">
        <v>8</v>
      </c>
      <c r="K33"/>
      <c r="L33"/>
    </row>
    <row r="34" spans="1:12">
      <c r="A34" s="141"/>
      <c r="B34" s="144" t="s">
        <v>1038</v>
      </c>
      <c r="C34" s="144" t="s">
        <v>910</v>
      </c>
      <c r="D34" s="144" t="s">
        <v>400</v>
      </c>
      <c r="E34" s="144" t="s">
        <v>401</v>
      </c>
      <c r="F34" s="145">
        <v>1</v>
      </c>
      <c r="G34" s="144" t="s">
        <v>923</v>
      </c>
      <c r="H34" s="145">
        <v>8</v>
      </c>
      <c r="K34"/>
      <c r="L34"/>
    </row>
    <row r="35" spans="1:12">
      <c r="A35" s="141"/>
      <c r="B35" s="144" t="s">
        <v>1038</v>
      </c>
      <c r="C35" s="144" t="s">
        <v>910</v>
      </c>
      <c r="D35" s="144" t="s">
        <v>402</v>
      </c>
      <c r="E35" s="144" t="s">
        <v>403</v>
      </c>
      <c r="F35" s="145">
        <v>1</v>
      </c>
      <c r="G35" s="144" t="s">
        <v>923</v>
      </c>
      <c r="H35" s="145">
        <v>8</v>
      </c>
      <c r="K35"/>
      <c r="L35"/>
    </row>
    <row r="36" spans="1:12">
      <c r="A36" s="141"/>
      <c r="B36" s="144" t="s">
        <v>1038</v>
      </c>
      <c r="C36" s="144" t="s">
        <v>910</v>
      </c>
      <c r="D36" s="144" t="s">
        <v>404</v>
      </c>
      <c r="E36" s="144" t="s">
        <v>405</v>
      </c>
      <c r="F36" s="145">
        <v>1</v>
      </c>
      <c r="G36" s="144" t="s">
        <v>923</v>
      </c>
      <c r="H36" s="145">
        <v>8</v>
      </c>
      <c r="K36"/>
      <c r="L36"/>
    </row>
    <row r="37" spans="1:12">
      <c r="A37" s="141"/>
      <c r="B37" s="144" t="s">
        <v>1038</v>
      </c>
      <c r="C37" s="144" t="s">
        <v>910</v>
      </c>
      <c r="D37" s="144" t="s">
        <v>406</v>
      </c>
      <c r="E37" s="144" t="s">
        <v>407</v>
      </c>
      <c r="F37" s="145">
        <v>1</v>
      </c>
      <c r="G37" s="144" t="s">
        <v>923</v>
      </c>
      <c r="H37" s="145">
        <v>8</v>
      </c>
      <c r="K37"/>
      <c r="L37"/>
    </row>
    <row r="38" spans="1:12">
      <c r="A38" s="141"/>
      <c r="B38" s="144" t="s">
        <v>1038</v>
      </c>
      <c r="C38" s="144" t="s">
        <v>910</v>
      </c>
      <c r="D38" s="144" t="s">
        <v>408</v>
      </c>
      <c r="E38" s="144" t="s">
        <v>409</v>
      </c>
      <c r="F38" s="145">
        <v>1</v>
      </c>
      <c r="G38" s="144" t="s">
        <v>923</v>
      </c>
      <c r="H38" s="145">
        <v>8</v>
      </c>
      <c r="K38"/>
      <c r="L38"/>
    </row>
    <row r="39" spans="1:12">
      <c r="A39" s="141"/>
      <c r="B39" s="144" t="s">
        <v>1038</v>
      </c>
      <c r="C39" s="144" t="s">
        <v>910</v>
      </c>
      <c r="D39" s="144" t="s">
        <v>410</v>
      </c>
      <c r="E39" s="144" t="s">
        <v>411</v>
      </c>
      <c r="F39" s="145">
        <v>1</v>
      </c>
      <c r="G39" s="144" t="s">
        <v>923</v>
      </c>
      <c r="H39" s="145">
        <v>8</v>
      </c>
      <c r="K39"/>
      <c r="L39"/>
    </row>
    <row r="40" spans="1:12">
      <c r="A40" s="141"/>
      <c r="B40" s="144" t="s">
        <v>1038</v>
      </c>
      <c r="C40" s="144" t="s">
        <v>910</v>
      </c>
      <c r="D40" s="144" t="s">
        <v>412</v>
      </c>
      <c r="E40" s="144" t="s">
        <v>413</v>
      </c>
      <c r="F40" s="145">
        <v>1</v>
      </c>
      <c r="G40" s="144" t="s">
        <v>923</v>
      </c>
      <c r="H40" s="145">
        <v>8</v>
      </c>
      <c r="K40"/>
      <c r="L40"/>
    </row>
    <row r="41" spans="1:12">
      <c r="A41" s="141"/>
      <c r="B41" s="144" t="s">
        <v>1038</v>
      </c>
      <c r="C41" s="144" t="s">
        <v>910</v>
      </c>
      <c r="D41" s="144" t="s">
        <v>414</v>
      </c>
      <c r="E41" s="144" t="s">
        <v>415</v>
      </c>
      <c r="F41" s="145">
        <v>1</v>
      </c>
      <c r="G41" s="144" t="s">
        <v>913</v>
      </c>
      <c r="H41" s="145">
        <v>8</v>
      </c>
      <c r="K41"/>
      <c r="L41"/>
    </row>
    <row r="42" spans="1:12">
      <c r="A42" s="141"/>
      <c r="B42" s="144" t="s">
        <v>1038</v>
      </c>
      <c r="C42" s="144" t="s">
        <v>910</v>
      </c>
      <c r="D42" s="144" t="s">
        <v>416</v>
      </c>
      <c r="E42" s="144" t="s">
        <v>417</v>
      </c>
      <c r="F42" s="145">
        <v>1</v>
      </c>
      <c r="G42" s="144" t="s">
        <v>928</v>
      </c>
      <c r="H42" s="145">
        <v>8</v>
      </c>
      <c r="K42"/>
      <c r="L42"/>
    </row>
    <row r="43" spans="1:12">
      <c r="A43" s="141"/>
      <c r="B43" s="144" t="s">
        <v>1039</v>
      </c>
      <c r="C43" s="144" t="s">
        <v>910</v>
      </c>
      <c r="D43" s="144" t="s">
        <v>888</v>
      </c>
      <c r="E43" s="144" t="s">
        <v>1217</v>
      </c>
      <c r="F43" s="145">
        <v>1</v>
      </c>
      <c r="G43" s="144" t="s">
        <v>920</v>
      </c>
      <c r="H43" s="145">
        <v>8</v>
      </c>
      <c r="K43"/>
      <c r="L43"/>
    </row>
    <row r="44" spans="1:12">
      <c r="A44" s="141"/>
      <c r="B44" s="144" t="s">
        <v>1039</v>
      </c>
      <c r="C44" s="144" t="s">
        <v>910</v>
      </c>
      <c r="D44" s="144" t="s">
        <v>419</v>
      </c>
      <c r="E44" s="144" t="s">
        <v>420</v>
      </c>
      <c r="F44" s="145">
        <v>1</v>
      </c>
      <c r="G44" s="144" t="s">
        <v>929</v>
      </c>
      <c r="H44" s="145">
        <v>8</v>
      </c>
      <c r="K44"/>
      <c r="L44"/>
    </row>
    <row r="45" spans="1:12">
      <c r="A45" s="141"/>
      <c r="B45" s="144" t="s">
        <v>1039</v>
      </c>
      <c r="C45" s="144" t="s">
        <v>910</v>
      </c>
      <c r="D45" s="144" t="s">
        <v>424</v>
      </c>
      <c r="E45" s="144" t="s">
        <v>425</v>
      </c>
      <c r="F45" s="145">
        <v>1</v>
      </c>
      <c r="G45" s="144" t="s">
        <v>929</v>
      </c>
      <c r="H45" s="145">
        <v>8</v>
      </c>
      <c r="K45"/>
      <c r="L45"/>
    </row>
    <row r="46" spans="1:12">
      <c r="A46" s="141"/>
      <c r="B46" s="144" t="s">
        <v>1039</v>
      </c>
      <c r="C46" s="144" t="s">
        <v>910</v>
      </c>
      <c r="D46" s="144" t="s">
        <v>426</v>
      </c>
      <c r="E46" s="144" t="s">
        <v>427</v>
      </c>
      <c r="F46" s="145">
        <v>1</v>
      </c>
      <c r="G46" s="144" t="s">
        <v>929</v>
      </c>
      <c r="H46" s="145">
        <v>8</v>
      </c>
      <c r="K46"/>
      <c r="L46"/>
    </row>
    <row r="47" spans="1:12">
      <c r="A47" s="141"/>
      <c r="B47" s="144" t="s">
        <v>1039</v>
      </c>
      <c r="C47" s="144" t="s">
        <v>910</v>
      </c>
      <c r="D47" s="144" t="s">
        <v>428</v>
      </c>
      <c r="E47" s="144" t="s">
        <v>429</v>
      </c>
      <c r="F47" s="145">
        <v>1</v>
      </c>
      <c r="G47" s="144" t="s">
        <v>929</v>
      </c>
      <c r="H47" s="145">
        <v>8</v>
      </c>
      <c r="K47"/>
      <c r="L47"/>
    </row>
    <row r="48" spans="1:12">
      <c r="A48" s="141"/>
      <c r="B48" s="144" t="s">
        <v>1039</v>
      </c>
      <c r="C48" s="144" t="s">
        <v>910</v>
      </c>
      <c r="D48" s="144" t="s">
        <v>430</v>
      </c>
      <c r="E48" s="144" t="s">
        <v>431</v>
      </c>
      <c r="F48" s="145">
        <v>1</v>
      </c>
      <c r="G48" s="144" t="s">
        <v>929</v>
      </c>
      <c r="H48" s="145">
        <v>8</v>
      </c>
      <c r="K48"/>
      <c r="L48"/>
    </row>
    <row r="49" spans="1:12">
      <c r="A49" s="141"/>
      <c r="B49" s="144" t="s">
        <v>1039</v>
      </c>
      <c r="C49" s="144" t="s">
        <v>910</v>
      </c>
      <c r="D49" s="144" t="s">
        <v>432</v>
      </c>
      <c r="E49" s="144" t="s">
        <v>433</v>
      </c>
      <c r="F49" s="145">
        <v>1</v>
      </c>
      <c r="G49" s="144" t="s">
        <v>929</v>
      </c>
      <c r="H49" s="145">
        <v>8</v>
      </c>
      <c r="K49"/>
      <c r="L49"/>
    </row>
    <row r="50" spans="1:12">
      <c r="A50" s="141"/>
      <c r="B50" s="144" t="s">
        <v>1039</v>
      </c>
      <c r="C50" s="144" t="s">
        <v>910</v>
      </c>
      <c r="D50" s="144" t="s">
        <v>434</v>
      </c>
      <c r="E50" s="144" t="s">
        <v>435</v>
      </c>
      <c r="F50" s="145">
        <v>1</v>
      </c>
      <c r="G50" s="144" t="s">
        <v>929</v>
      </c>
      <c r="H50" s="145">
        <v>8</v>
      </c>
      <c r="K50"/>
      <c r="L50"/>
    </row>
    <row r="51" spans="1:12">
      <c r="A51" s="141"/>
      <c r="B51" s="144" t="s">
        <v>1039</v>
      </c>
      <c r="C51" s="144" t="s">
        <v>910</v>
      </c>
      <c r="D51" s="144" t="s">
        <v>436</v>
      </c>
      <c r="E51" s="144" t="s">
        <v>437</v>
      </c>
      <c r="F51" s="145">
        <v>1</v>
      </c>
      <c r="G51" s="144" t="s">
        <v>929</v>
      </c>
      <c r="H51" s="145">
        <v>8</v>
      </c>
      <c r="K51"/>
      <c r="L51"/>
    </row>
    <row r="52" spans="1:12">
      <c r="A52" s="141"/>
      <c r="B52" s="144" t="s">
        <v>1039</v>
      </c>
      <c r="C52" s="144" t="s">
        <v>910</v>
      </c>
      <c r="D52" s="144" t="s">
        <v>438</v>
      </c>
      <c r="E52" s="144" t="s">
        <v>439</v>
      </c>
      <c r="F52" s="145">
        <v>1</v>
      </c>
      <c r="G52" s="144" t="s">
        <v>929</v>
      </c>
      <c r="H52" s="145">
        <v>8</v>
      </c>
      <c r="K52"/>
      <c r="L52"/>
    </row>
    <row r="53" spans="1:12">
      <c r="A53" s="141"/>
      <c r="B53" s="144" t="s">
        <v>1039</v>
      </c>
      <c r="C53" s="144" t="s">
        <v>910</v>
      </c>
      <c r="D53" s="144" t="s">
        <v>440</v>
      </c>
      <c r="E53" s="144" t="s">
        <v>441</v>
      </c>
      <c r="F53" s="145">
        <v>1</v>
      </c>
      <c r="G53" s="144" t="s">
        <v>929</v>
      </c>
      <c r="H53" s="145">
        <v>8</v>
      </c>
      <c r="K53"/>
      <c r="L53"/>
    </row>
    <row r="54" spans="1:12">
      <c r="A54" s="141"/>
      <c r="B54" s="144" t="s">
        <v>1039</v>
      </c>
      <c r="C54" s="144" t="s">
        <v>910</v>
      </c>
      <c r="D54" s="144" t="s">
        <v>442</v>
      </c>
      <c r="E54" s="144" t="s">
        <v>443</v>
      </c>
      <c r="F54" s="145">
        <v>1</v>
      </c>
      <c r="G54" s="144" t="s">
        <v>929</v>
      </c>
      <c r="H54" s="145">
        <v>8</v>
      </c>
      <c r="K54"/>
      <c r="L54"/>
    </row>
    <row r="55" spans="1:12">
      <c r="A55" s="141"/>
      <c r="B55" s="144" t="s">
        <v>1039</v>
      </c>
      <c r="C55" s="144" t="s">
        <v>910</v>
      </c>
      <c r="D55" s="144" t="s">
        <v>444</v>
      </c>
      <c r="E55" s="144" t="s">
        <v>445</v>
      </c>
      <c r="F55" s="145">
        <v>1</v>
      </c>
      <c r="G55" s="144" t="s">
        <v>923</v>
      </c>
      <c r="H55" s="145">
        <v>8</v>
      </c>
      <c r="K55"/>
      <c r="L55"/>
    </row>
    <row r="56" spans="1:12">
      <c r="A56" s="141"/>
      <c r="B56" s="144" t="s">
        <v>1039</v>
      </c>
      <c r="C56" s="144" t="s">
        <v>910</v>
      </c>
      <c r="D56" s="144" t="s">
        <v>446</v>
      </c>
      <c r="E56" s="144" t="s">
        <v>447</v>
      </c>
      <c r="F56" s="145">
        <v>1</v>
      </c>
      <c r="G56" s="144" t="s">
        <v>923</v>
      </c>
      <c r="H56" s="145">
        <v>8</v>
      </c>
      <c r="K56"/>
      <c r="L56"/>
    </row>
    <row r="57" spans="1:12">
      <c r="A57" s="141"/>
      <c r="B57" s="144" t="s">
        <v>1039</v>
      </c>
      <c r="C57" s="144" t="s">
        <v>910</v>
      </c>
      <c r="D57" s="144" t="s">
        <v>889</v>
      </c>
      <c r="E57" s="144" t="s">
        <v>1218</v>
      </c>
      <c r="F57" s="145">
        <v>1</v>
      </c>
      <c r="G57" s="144" t="s">
        <v>920</v>
      </c>
      <c r="H57" s="145">
        <v>8</v>
      </c>
      <c r="K57"/>
      <c r="L57"/>
    </row>
    <row r="58" spans="1:12">
      <c r="A58" s="141"/>
      <c r="B58" s="144" t="s">
        <v>1039</v>
      </c>
      <c r="C58" s="144" t="s">
        <v>910</v>
      </c>
      <c r="D58" s="144" t="s">
        <v>448</v>
      </c>
      <c r="E58" s="144" t="s">
        <v>449</v>
      </c>
      <c r="F58" s="145">
        <v>1</v>
      </c>
      <c r="G58" s="144" t="s">
        <v>929</v>
      </c>
      <c r="H58" s="145">
        <v>8</v>
      </c>
      <c r="K58"/>
      <c r="L58"/>
    </row>
    <row r="59" spans="1:12">
      <c r="A59" s="141"/>
      <c r="B59" s="144" t="s">
        <v>1039</v>
      </c>
      <c r="C59" s="144" t="s">
        <v>910</v>
      </c>
      <c r="D59" s="144" t="s">
        <v>450</v>
      </c>
      <c r="E59" s="144" t="s">
        <v>451</v>
      </c>
      <c r="F59" s="145">
        <v>1</v>
      </c>
      <c r="G59" s="144" t="s">
        <v>929</v>
      </c>
      <c r="H59" s="145">
        <v>8</v>
      </c>
      <c r="K59"/>
      <c r="L59"/>
    </row>
    <row r="60" spans="1:12">
      <c r="A60" s="141"/>
      <c r="B60" s="144" t="s">
        <v>1039</v>
      </c>
      <c r="C60" s="144" t="s">
        <v>910</v>
      </c>
      <c r="D60" s="144" t="s">
        <v>452</v>
      </c>
      <c r="E60" s="144" t="s">
        <v>453</v>
      </c>
      <c r="F60" s="145">
        <v>1</v>
      </c>
      <c r="G60" s="144" t="s">
        <v>929</v>
      </c>
      <c r="H60" s="145">
        <v>8</v>
      </c>
      <c r="K60"/>
      <c r="L60"/>
    </row>
    <row r="61" spans="1:12">
      <c r="A61" s="141"/>
      <c r="B61" s="144" t="s">
        <v>1039</v>
      </c>
      <c r="C61" s="144" t="s">
        <v>910</v>
      </c>
      <c r="D61" s="144" t="s">
        <v>454</v>
      </c>
      <c r="E61" s="144" t="s">
        <v>455</v>
      </c>
      <c r="F61" s="145">
        <v>1</v>
      </c>
      <c r="G61" s="144" t="s">
        <v>929</v>
      </c>
      <c r="H61" s="145">
        <v>8</v>
      </c>
      <c r="K61"/>
      <c r="L61"/>
    </row>
    <row r="62" spans="1:12">
      <c r="A62" s="141"/>
      <c r="B62" s="144" t="s">
        <v>1039</v>
      </c>
      <c r="C62" s="144" t="s">
        <v>910</v>
      </c>
      <c r="D62" s="144" t="s">
        <v>456</v>
      </c>
      <c r="E62" s="144" t="s">
        <v>457</v>
      </c>
      <c r="F62" s="145">
        <v>1</v>
      </c>
      <c r="G62" s="144" t="s">
        <v>929</v>
      </c>
      <c r="H62" s="145">
        <v>8</v>
      </c>
      <c r="K62"/>
      <c r="L62"/>
    </row>
    <row r="63" spans="1:12">
      <c r="A63" s="141"/>
      <c r="B63" s="144" t="s">
        <v>1039</v>
      </c>
      <c r="C63" s="144" t="s">
        <v>910</v>
      </c>
      <c r="D63" s="144" t="s">
        <v>458</v>
      </c>
      <c r="E63" s="144" t="s">
        <v>459</v>
      </c>
      <c r="F63" s="145">
        <v>1</v>
      </c>
      <c r="G63" s="144" t="s">
        <v>929</v>
      </c>
      <c r="H63" s="145">
        <v>8</v>
      </c>
      <c r="K63"/>
      <c r="L63"/>
    </row>
    <row r="64" spans="1:12">
      <c r="A64" s="141"/>
      <c r="B64" s="144" t="s">
        <v>1039</v>
      </c>
      <c r="C64" s="144" t="s">
        <v>910</v>
      </c>
      <c r="D64" s="144" t="s">
        <v>460</v>
      </c>
      <c r="E64" s="144" t="s">
        <v>461</v>
      </c>
      <c r="F64" s="145">
        <v>1</v>
      </c>
      <c r="G64" s="144" t="s">
        <v>929</v>
      </c>
      <c r="H64" s="145">
        <v>8</v>
      </c>
      <c r="K64"/>
      <c r="L64"/>
    </row>
    <row r="65" spans="1:12">
      <c r="A65" s="141"/>
      <c r="B65" s="144" t="s">
        <v>1039</v>
      </c>
      <c r="C65" s="144" t="s">
        <v>910</v>
      </c>
      <c r="D65" s="144" t="s">
        <v>462</v>
      </c>
      <c r="E65" s="144" t="s">
        <v>463</v>
      </c>
      <c r="F65" s="145">
        <v>1</v>
      </c>
      <c r="G65" s="144" t="s">
        <v>929</v>
      </c>
      <c r="H65" s="145">
        <v>8</v>
      </c>
      <c r="K65"/>
      <c r="L65"/>
    </row>
    <row r="66" spans="1:12">
      <c r="A66" s="141"/>
      <c r="B66" s="144" t="s">
        <v>1039</v>
      </c>
      <c r="C66" s="144" t="s">
        <v>910</v>
      </c>
      <c r="D66" s="144" t="s">
        <v>464</v>
      </c>
      <c r="E66" s="144" t="s">
        <v>465</v>
      </c>
      <c r="F66" s="145">
        <v>1</v>
      </c>
      <c r="G66" s="144" t="s">
        <v>929</v>
      </c>
      <c r="H66" s="145">
        <v>8</v>
      </c>
      <c r="K66"/>
      <c r="L66"/>
    </row>
    <row r="67" spans="1:12">
      <c r="A67" s="141"/>
      <c r="B67" s="144" t="s">
        <v>1039</v>
      </c>
      <c r="C67" s="144" t="s">
        <v>910</v>
      </c>
      <c r="D67" s="144" t="s">
        <v>466</v>
      </c>
      <c r="E67" s="144" t="s">
        <v>467</v>
      </c>
      <c r="F67" s="145">
        <v>1</v>
      </c>
      <c r="G67" s="144" t="s">
        <v>929</v>
      </c>
      <c r="H67" s="145">
        <v>8</v>
      </c>
      <c r="K67"/>
      <c r="L67"/>
    </row>
    <row r="68" spans="1:12">
      <c r="A68" s="141"/>
      <c r="B68" s="144" t="s">
        <v>1039</v>
      </c>
      <c r="C68" s="144" t="s">
        <v>910</v>
      </c>
      <c r="D68" s="144" t="s">
        <v>468</v>
      </c>
      <c r="E68" s="144" t="s">
        <v>469</v>
      </c>
      <c r="F68" s="145">
        <v>1</v>
      </c>
      <c r="G68" s="144" t="s">
        <v>929</v>
      </c>
      <c r="H68" s="145">
        <v>8</v>
      </c>
      <c r="K68"/>
      <c r="L68"/>
    </row>
    <row r="69" spans="1:12">
      <c r="A69" s="141"/>
      <c r="B69" s="144" t="s">
        <v>1039</v>
      </c>
      <c r="C69" s="144" t="s">
        <v>910</v>
      </c>
      <c r="D69" s="144" t="s">
        <v>470</v>
      </c>
      <c r="E69" s="144" t="s">
        <v>471</v>
      </c>
      <c r="F69" s="145">
        <v>1</v>
      </c>
      <c r="G69" s="144" t="s">
        <v>929</v>
      </c>
      <c r="H69" s="145">
        <v>8</v>
      </c>
      <c r="K69"/>
      <c r="L69"/>
    </row>
    <row r="70" spans="1:12" ht="24">
      <c r="A70" s="141"/>
      <c r="B70" s="144" t="s">
        <v>1039</v>
      </c>
      <c r="C70" s="144" t="s">
        <v>910</v>
      </c>
      <c r="D70" s="144" t="s">
        <v>472</v>
      </c>
      <c r="E70" s="144" t="s">
        <v>473</v>
      </c>
      <c r="F70" s="145">
        <v>1</v>
      </c>
      <c r="G70" s="144" t="s">
        <v>929</v>
      </c>
      <c r="H70" s="145">
        <v>8</v>
      </c>
      <c r="K70"/>
      <c r="L70"/>
    </row>
    <row r="71" spans="1:12">
      <c r="A71" s="141"/>
      <c r="B71" s="144" t="s">
        <v>1039</v>
      </c>
      <c r="C71" s="144" t="s">
        <v>910</v>
      </c>
      <c r="D71" s="144" t="s">
        <v>474</v>
      </c>
      <c r="E71" s="144" t="s">
        <v>475</v>
      </c>
      <c r="F71" s="145">
        <v>1</v>
      </c>
      <c r="G71" s="144" t="s">
        <v>929</v>
      </c>
      <c r="H71" s="145">
        <v>8</v>
      </c>
      <c r="K71"/>
      <c r="L71"/>
    </row>
    <row r="72" spans="1:12">
      <c r="A72" s="141"/>
      <c r="B72" s="144" t="s">
        <v>1039</v>
      </c>
      <c r="C72" s="144" t="s">
        <v>910</v>
      </c>
      <c r="D72" s="144" t="s">
        <v>476</v>
      </c>
      <c r="E72" s="144" t="s">
        <v>477</v>
      </c>
      <c r="F72" s="145">
        <v>1</v>
      </c>
      <c r="G72" s="144" t="s">
        <v>929</v>
      </c>
      <c r="H72" s="145">
        <v>8</v>
      </c>
      <c r="K72"/>
      <c r="L72"/>
    </row>
    <row r="73" spans="1:12">
      <c r="A73" s="141"/>
      <c r="B73" s="144" t="s">
        <v>1039</v>
      </c>
      <c r="C73" s="144" t="s">
        <v>910</v>
      </c>
      <c r="D73" s="144" t="s">
        <v>478</v>
      </c>
      <c r="E73" s="144" t="s">
        <v>479</v>
      </c>
      <c r="F73" s="145">
        <v>1</v>
      </c>
      <c r="G73" s="144" t="s">
        <v>929</v>
      </c>
      <c r="H73" s="145">
        <v>8</v>
      </c>
      <c r="K73"/>
      <c r="L73"/>
    </row>
    <row r="74" spans="1:12">
      <c r="A74" s="141"/>
      <c r="B74" s="144" t="s">
        <v>1039</v>
      </c>
      <c r="C74" s="144" t="s">
        <v>910</v>
      </c>
      <c r="D74" s="144" t="s">
        <v>480</v>
      </c>
      <c r="E74" s="144" t="s">
        <v>481</v>
      </c>
      <c r="F74" s="145">
        <v>1</v>
      </c>
      <c r="G74" s="144" t="s">
        <v>929</v>
      </c>
      <c r="H74" s="145">
        <v>8</v>
      </c>
      <c r="K74"/>
      <c r="L74"/>
    </row>
    <row r="75" spans="1:12">
      <c r="A75" s="141"/>
      <c r="B75" s="144" t="s">
        <v>1039</v>
      </c>
      <c r="C75" s="144" t="s">
        <v>910</v>
      </c>
      <c r="D75" s="144" t="s">
        <v>930</v>
      </c>
      <c r="E75" s="144" t="s">
        <v>931</v>
      </c>
      <c r="F75" s="145">
        <v>2</v>
      </c>
      <c r="G75" s="144"/>
      <c r="H75" s="145">
        <v>67</v>
      </c>
      <c r="K75"/>
      <c r="L75"/>
    </row>
    <row r="76" spans="1:12">
      <c r="A76" s="141"/>
      <c r="B76" s="144" t="s">
        <v>1039</v>
      </c>
      <c r="C76" s="144" t="s">
        <v>910</v>
      </c>
      <c r="D76" s="144" t="s">
        <v>482</v>
      </c>
      <c r="E76" s="144" t="s">
        <v>483</v>
      </c>
      <c r="F76" s="145">
        <v>1</v>
      </c>
      <c r="G76" s="144" t="s">
        <v>932</v>
      </c>
      <c r="H76" s="145">
        <v>8</v>
      </c>
      <c r="K76"/>
      <c r="L76"/>
    </row>
    <row r="77" spans="1:12">
      <c r="A77" s="141"/>
      <c r="B77" s="144" t="s">
        <v>1039</v>
      </c>
      <c r="C77" s="144" t="s">
        <v>910</v>
      </c>
      <c r="D77" s="144" t="s">
        <v>887</v>
      </c>
      <c r="E77" s="144" t="s">
        <v>1216</v>
      </c>
      <c r="F77" s="145">
        <v>1</v>
      </c>
      <c r="G77" s="144" t="s">
        <v>920</v>
      </c>
      <c r="H77" s="145">
        <v>8</v>
      </c>
      <c r="K77"/>
      <c r="L77"/>
    </row>
    <row r="78" spans="1:12">
      <c r="A78" s="141"/>
      <c r="B78" s="144" t="s">
        <v>1039</v>
      </c>
      <c r="C78" s="144" t="s">
        <v>910</v>
      </c>
      <c r="D78" s="144" t="s">
        <v>489</v>
      </c>
      <c r="E78" s="144" t="s">
        <v>490</v>
      </c>
      <c r="F78" s="145">
        <v>1</v>
      </c>
      <c r="G78" s="144" t="s">
        <v>933</v>
      </c>
      <c r="H78" s="145">
        <v>8</v>
      </c>
      <c r="K78"/>
      <c r="L78"/>
    </row>
    <row r="79" spans="1:12">
      <c r="A79" s="141"/>
      <c r="B79" s="144" t="s">
        <v>1039</v>
      </c>
      <c r="C79" s="144" t="s">
        <v>910</v>
      </c>
      <c r="D79" s="144" t="s">
        <v>495</v>
      </c>
      <c r="E79" s="144" t="s">
        <v>496</v>
      </c>
      <c r="F79" s="145">
        <v>1</v>
      </c>
      <c r="G79" s="144" t="s">
        <v>933</v>
      </c>
      <c r="H79" s="145">
        <v>8</v>
      </c>
      <c r="K79"/>
      <c r="L79"/>
    </row>
    <row r="80" spans="1:12">
      <c r="A80" s="141"/>
      <c r="B80" s="144" t="s">
        <v>1039</v>
      </c>
      <c r="C80" s="144" t="s">
        <v>910</v>
      </c>
      <c r="D80" s="144" t="s">
        <v>497</v>
      </c>
      <c r="E80" s="144" t="s">
        <v>498</v>
      </c>
      <c r="F80" s="145">
        <v>1</v>
      </c>
      <c r="G80" s="144" t="s">
        <v>933</v>
      </c>
      <c r="H80" s="145">
        <v>8</v>
      </c>
      <c r="K80"/>
      <c r="L80"/>
    </row>
    <row r="81" spans="1:12">
      <c r="A81" s="141"/>
      <c r="B81" s="144" t="s">
        <v>1039</v>
      </c>
      <c r="C81" s="144" t="s">
        <v>910</v>
      </c>
      <c r="D81" s="144" t="s">
        <v>499</v>
      </c>
      <c r="E81" s="144" t="s">
        <v>500</v>
      </c>
      <c r="F81" s="145">
        <v>1</v>
      </c>
      <c r="G81" s="144" t="s">
        <v>933</v>
      </c>
      <c r="H81" s="145">
        <v>8</v>
      </c>
      <c r="K81"/>
      <c r="L81"/>
    </row>
    <row r="82" spans="1:12">
      <c r="A82" s="141"/>
      <c r="B82" s="144" t="s">
        <v>1039</v>
      </c>
      <c r="C82" s="144" t="s">
        <v>910</v>
      </c>
      <c r="D82" s="144" t="s">
        <v>501</v>
      </c>
      <c r="E82" s="144" t="s">
        <v>502</v>
      </c>
      <c r="F82" s="145">
        <v>1</v>
      </c>
      <c r="G82" s="144" t="s">
        <v>933</v>
      </c>
      <c r="H82" s="145">
        <v>8</v>
      </c>
      <c r="K82"/>
      <c r="L82"/>
    </row>
    <row r="83" spans="1:12" ht="24">
      <c r="A83" s="141"/>
      <c r="B83" s="144" t="s">
        <v>1039</v>
      </c>
      <c r="C83" s="144" t="s">
        <v>910</v>
      </c>
      <c r="D83" s="144" t="s">
        <v>508</v>
      </c>
      <c r="E83" s="144" t="s">
        <v>509</v>
      </c>
      <c r="F83" s="145">
        <v>1</v>
      </c>
      <c r="G83" s="144" t="s">
        <v>934</v>
      </c>
      <c r="H83" s="145">
        <v>8</v>
      </c>
      <c r="K83"/>
      <c r="L83"/>
    </row>
    <row r="84" spans="1:12" ht="24">
      <c r="A84" s="141"/>
      <c r="B84" s="144" t="s">
        <v>1039</v>
      </c>
      <c r="C84" s="144" t="s">
        <v>910</v>
      </c>
      <c r="D84" s="144" t="s">
        <v>512</v>
      </c>
      <c r="E84" s="144" t="s">
        <v>513</v>
      </c>
      <c r="F84" s="145">
        <v>1</v>
      </c>
      <c r="G84" s="144" t="s">
        <v>934</v>
      </c>
      <c r="H84" s="145">
        <v>8</v>
      </c>
      <c r="K84"/>
      <c r="L84"/>
    </row>
    <row r="85" spans="1:12" ht="24">
      <c r="A85" s="141"/>
      <c r="B85" s="144" t="s">
        <v>1039</v>
      </c>
      <c r="C85" s="144" t="s">
        <v>910</v>
      </c>
      <c r="D85" s="144" t="s">
        <v>514</v>
      </c>
      <c r="E85" s="144" t="s">
        <v>515</v>
      </c>
      <c r="F85" s="145">
        <v>1</v>
      </c>
      <c r="G85" s="144" t="s">
        <v>934</v>
      </c>
      <c r="H85" s="145">
        <v>8</v>
      </c>
      <c r="K85"/>
      <c r="L85"/>
    </row>
    <row r="86" spans="1:12">
      <c r="A86" s="141"/>
      <c r="B86" s="144" t="s">
        <v>1039</v>
      </c>
      <c r="C86" s="144" t="s">
        <v>910</v>
      </c>
      <c r="D86" s="144" t="s">
        <v>516</v>
      </c>
      <c r="E86" s="144" t="s">
        <v>517</v>
      </c>
      <c r="F86" s="145">
        <v>1</v>
      </c>
      <c r="G86" s="144" t="s">
        <v>934</v>
      </c>
      <c r="H86" s="145">
        <v>8</v>
      </c>
      <c r="K86"/>
      <c r="L86"/>
    </row>
    <row r="87" spans="1:12" ht="24">
      <c r="A87" s="141"/>
      <c r="B87" s="144" t="s">
        <v>1039</v>
      </c>
      <c r="C87" s="144" t="s">
        <v>910</v>
      </c>
      <c r="D87" s="144" t="s">
        <v>518</v>
      </c>
      <c r="E87" s="144" t="s">
        <v>519</v>
      </c>
      <c r="F87" s="145">
        <v>1</v>
      </c>
      <c r="G87" s="144" t="s">
        <v>934</v>
      </c>
      <c r="H87" s="145">
        <v>8</v>
      </c>
      <c r="K87"/>
      <c r="L87"/>
    </row>
    <row r="88" spans="1:12">
      <c r="A88" s="141"/>
      <c r="B88" s="144" t="s">
        <v>40</v>
      </c>
      <c r="C88" s="144" t="s">
        <v>925</v>
      </c>
      <c r="D88" s="144" t="s">
        <v>233</v>
      </c>
      <c r="E88" s="144" t="s">
        <v>234</v>
      </c>
      <c r="F88" s="145">
        <v>1</v>
      </c>
      <c r="G88" s="144" t="s">
        <v>920</v>
      </c>
      <c r="H88" s="145">
        <v>8</v>
      </c>
      <c r="K88"/>
      <c r="L88"/>
    </row>
    <row r="89" spans="1:12">
      <c r="A89" s="141"/>
      <c r="B89" s="144" t="s">
        <v>40</v>
      </c>
      <c r="C89" s="144" t="s">
        <v>925</v>
      </c>
      <c r="D89" s="144" t="s">
        <v>235</v>
      </c>
      <c r="E89" s="144" t="s">
        <v>236</v>
      </c>
      <c r="F89" s="145">
        <v>1</v>
      </c>
      <c r="G89" s="144" t="s">
        <v>937</v>
      </c>
      <c r="H89" s="145">
        <v>8</v>
      </c>
      <c r="K89"/>
      <c r="L89"/>
    </row>
    <row r="90" spans="1:12">
      <c r="A90" s="141"/>
      <c r="B90" s="144" t="s">
        <v>40</v>
      </c>
      <c r="C90" s="144" t="s">
        <v>925</v>
      </c>
      <c r="D90" s="144" t="s">
        <v>241</v>
      </c>
      <c r="E90" s="144" t="s">
        <v>242</v>
      </c>
      <c r="F90" s="145">
        <v>1</v>
      </c>
      <c r="G90" s="144" t="s">
        <v>937</v>
      </c>
      <c r="H90" s="145">
        <v>8</v>
      </c>
      <c r="K90"/>
      <c r="L90"/>
    </row>
    <row r="91" spans="1:12">
      <c r="A91" s="141"/>
      <c r="B91" s="144" t="s">
        <v>40</v>
      </c>
      <c r="C91" s="144" t="s">
        <v>925</v>
      </c>
      <c r="D91" s="144" t="s">
        <v>243</v>
      </c>
      <c r="E91" s="144" t="s">
        <v>244</v>
      </c>
      <c r="F91" s="145">
        <v>1</v>
      </c>
      <c r="G91" s="144" t="s">
        <v>938</v>
      </c>
      <c r="H91" s="145">
        <v>8</v>
      </c>
      <c r="K91"/>
      <c r="L91"/>
    </row>
    <row r="92" spans="1:12">
      <c r="A92" s="141"/>
      <c r="B92" s="144" t="s">
        <v>40</v>
      </c>
      <c r="C92" s="144" t="s">
        <v>910</v>
      </c>
      <c r="D92" s="144" t="s">
        <v>520</v>
      </c>
      <c r="E92" s="144" t="s">
        <v>521</v>
      </c>
      <c r="F92" s="145">
        <v>1</v>
      </c>
      <c r="G92" s="144" t="s">
        <v>923</v>
      </c>
      <c r="H92" s="145">
        <v>8</v>
      </c>
      <c r="K92"/>
      <c r="L92"/>
    </row>
    <row r="93" spans="1:12">
      <c r="A93" s="141"/>
      <c r="B93" s="144" t="s">
        <v>40</v>
      </c>
      <c r="C93" s="144" t="s">
        <v>910</v>
      </c>
      <c r="D93" s="144" t="s">
        <v>522</v>
      </c>
      <c r="E93" s="144" t="s">
        <v>523</v>
      </c>
      <c r="F93" s="145">
        <v>1</v>
      </c>
      <c r="G93" s="144" t="s">
        <v>923</v>
      </c>
      <c r="H93" s="145">
        <v>8</v>
      </c>
      <c r="K93"/>
      <c r="L93"/>
    </row>
    <row r="94" spans="1:12">
      <c r="A94" s="141"/>
      <c r="B94" s="144" t="s">
        <v>40</v>
      </c>
      <c r="C94" s="144" t="s">
        <v>910</v>
      </c>
      <c r="D94" s="144" t="s">
        <v>524</v>
      </c>
      <c r="E94" s="144" t="s">
        <v>525</v>
      </c>
      <c r="F94" s="145">
        <v>1</v>
      </c>
      <c r="G94" s="144" t="s">
        <v>923</v>
      </c>
      <c r="H94" s="145">
        <v>8</v>
      </c>
      <c r="K94"/>
      <c r="L94"/>
    </row>
    <row r="95" spans="1:12">
      <c r="A95" s="141"/>
      <c r="B95" s="144" t="s">
        <v>40</v>
      </c>
      <c r="C95" s="144" t="s">
        <v>910</v>
      </c>
      <c r="D95" s="144" t="s">
        <v>526</v>
      </c>
      <c r="E95" s="144" t="s">
        <v>527</v>
      </c>
      <c r="F95" s="145">
        <v>1</v>
      </c>
      <c r="G95" s="144" t="s">
        <v>923</v>
      </c>
      <c r="H95" s="145">
        <v>8</v>
      </c>
      <c r="K95"/>
      <c r="L95"/>
    </row>
    <row r="96" spans="1:12">
      <c r="A96" s="141"/>
      <c r="B96" s="144" t="s">
        <v>40</v>
      </c>
      <c r="C96" s="144" t="s">
        <v>910</v>
      </c>
      <c r="D96" s="144" t="s">
        <v>528</v>
      </c>
      <c r="E96" s="144" t="s">
        <v>529</v>
      </c>
      <c r="F96" s="145">
        <v>1</v>
      </c>
      <c r="G96" s="144" t="s">
        <v>923</v>
      </c>
      <c r="H96" s="145">
        <v>8</v>
      </c>
      <c r="K96"/>
      <c r="L96"/>
    </row>
    <row r="97" spans="1:12">
      <c r="A97" s="141"/>
      <c r="B97" s="144" t="s">
        <v>40</v>
      </c>
      <c r="C97" s="144" t="s">
        <v>910</v>
      </c>
      <c r="D97" s="144" t="s">
        <v>530</v>
      </c>
      <c r="E97" s="144" t="s">
        <v>531</v>
      </c>
      <c r="F97" s="145">
        <v>1</v>
      </c>
      <c r="G97" s="144" t="s">
        <v>923</v>
      </c>
      <c r="H97" s="145">
        <v>8</v>
      </c>
      <c r="K97"/>
      <c r="L97"/>
    </row>
    <row r="98" spans="1:12">
      <c r="A98" s="141"/>
      <c r="B98" s="144" t="s">
        <v>40</v>
      </c>
      <c r="C98" s="144" t="s">
        <v>910</v>
      </c>
      <c r="D98" s="144" t="s">
        <v>532</v>
      </c>
      <c r="E98" s="144" t="s">
        <v>533</v>
      </c>
      <c r="F98" s="145">
        <v>1</v>
      </c>
      <c r="G98" s="144" t="s">
        <v>923</v>
      </c>
      <c r="H98" s="145">
        <v>8</v>
      </c>
      <c r="K98"/>
      <c r="L98"/>
    </row>
    <row r="99" spans="1:12">
      <c r="A99" s="141"/>
      <c r="B99" s="144" t="s">
        <v>40</v>
      </c>
      <c r="C99" s="144" t="s">
        <v>910</v>
      </c>
      <c r="D99" s="144" t="s">
        <v>534</v>
      </c>
      <c r="E99" s="144" t="s">
        <v>535</v>
      </c>
      <c r="F99" s="145">
        <v>1</v>
      </c>
      <c r="G99" s="144" t="s">
        <v>923</v>
      </c>
      <c r="H99" s="145">
        <v>8</v>
      </c>
      <c r="K99"/>
      <c r="L99"/>
    </row>
    <row r="100" spans="1:12">
      <c r="A100" s="141"/>
      <c r="B100" s="144" t="s">
        <v>40</v>
      </c>
      <c r="C100" s="144" t="s">
        <v>910</v>
      </c>
      <c r="D100" s="144" t="s">
        <v>536</v>
      </c>
      <c r="E100" s="144" t="s">
        <v>537</v>
      </c>
      <c r="F100" s="145">
        <v>1</v>
      </c>
      <c r="G100" s="144" t="s">
        <v>1143</v>
      </c>
      <c r="H100" s="145">
        <v>8</v>
      </c>
      <c r="K100"/>
      <c r="L100"/>
    </row>
    <row r="101" spans="1:12">
      <c r="A101" s="141"/>
      <c r="B101" s="144" t="s">
        <v>40</v>
      </c>
      <c r="C101" s="144" t="s">
        <v>910</v>
      </c>
      <c r="D101" s="144" t="s">
        <v>935</v>
      </c>
      <c r="E101" s="144" t="s">
        <v>936</v>
      </c>
      <c r="F101" s="145">
        <v>2</v>
      </c>
      <c r="G101" s="144"/>
      <c r="H101" s="145">
        <v>112</v>
      </c>
      <c r="K101"/>
      <c r="L101"/>
    </row>
    <row r="102" spans="1:12">
      <c r="A102" s="141"/>
      <c r="B102" s="144" t="s">
        <v>40</v>
      </c>
      <c r="C102" s="144" t="s">
        <v>910</v>
      </c>
      <c r="D102" s="144" t="s">
        <v>538</v>
      </c>
      <c r="E102" s="144" t="s">
        <v>1301</v>
      </c>
      <c r="F102" s="145">
        <v>1</v>
      </c>
      <c r="G102" s="144" t="s">
        <v>923</v>
      </c>
      <c r="H102" s="145">
        <v>8</v>
      </c>
      <c r="K102"/>
      <c r="L102"/>
    </row>
    <row r="103" spans="1:12">
      <c r="A103" s="141"/>
      <c r="B103" s="144" t="s">
        <v>40</v>
      </c>
      <c r="C103" s="144" t="s">
        <v>910</v>
      </c>
      <c r="D103" s="144" t="s">
        <v>539</v>
      </c>
      <c r="E103" s="144" t="s">
        <v>1302</v>
      </c>
      <c r="F103" s="145">
        <v>1</v>
      </c>
      <c r="G103" s="144" t="s">
        <v>923</v>
      </c>
      <c r="H103" s="145">
        <v>8</v>
      </c>
      <c r="K103"/>
      <c r="L103"/>
    </row>
    <row r="104" spans="1:12">
      <c r="A104" s="141"/>
      <c r="B104" s="144" t="s">
        <v>40</v>
      </c>
      <c r="C104" s="144" t="s">
        <v>910</v>
      </c>
      <c r="D104" s="144" t="s">
        <v>540</v>
      </c>
      <c r="E104" s="144" t="s">
        <v>1303</v>
      </c>
      <c r="F104" s="145">
        <v>1</v>
      </c>
      <c r="G104" s="144" t="s">
        <v>923</v>
      </c>
      <c r="H104" s="145">
        <v>8</v>
      </c>
      <c r="K104"/>
      <c r="L104"/>
    </row>
    <row r="105" spans="1:12">
      <c r="A105" s="141"/>
      <c r="B105" s="144" t="s">
        <v>40</v>
      </c>
      <c r="C105" s="144" t="s">
        <v>910</v>
      </c>
      <c r="D105" s="144" t="s">
        <v>541</v>
      </c>
      <c r="E105" s="144" t="s">
        <v>1304</v>
      </c>
      <c r="F105" s="145">
        <v>1</v>
      </c>
      <c r="G105" s="144" t="s">
        <v>923</v>
      </c>
      <c r="H105" s="145">
        <v>8</v>
      </c>
      <c r="K105"/>
      <c r="L105"/>
    </row>
    <row r="106" spans="1:12">
      <c r="A106" s="141"/>
      <c r="B106" s="144" t="s">
        <v>40</v>
      </c>
      <c r="C106" s="144" t="s">
        <v>910</v>
      </c>
      <c r="D106" s="144" t="s">
        <v>542</v>
      </c>
      <c r="E106" s="144" t="s">
        <v>1305</v>
      </c>
      <c r="F106" s="145">
        <v>1</v>
      </c>
      <c r="G106" s="144" t="s">
        <v>923</v>
      </c>
      <c r="H106" s="145">
        <v>8</v>
      </c>
      <c r="K106"/>
      <c r="L106"/>
    </row>
    <row r="107" spans="1:12">
      <c r="A107" s="141"/>
      <c r="B107" s="144" t="s">
        <v>40</v>
      </c>
      <c r="C107" s="144" t="s">
        <v>910</v>
      </c>
      <c r="D107" s="144" t="s">
        <v>543</v>
      </c>
      <c r="E107" s="144" t="s">
        <v>1306</v>
      </c>
      <c r="F107" s="145">
        <v>1</v>
      </c>
      <c r="G107" s="144" t="s">
        <v>923</v>
      </c>
      <c r="H107" s="145">
        <v>8</v>
      </c>
      <c r="K107"/>
      <c r="L107"/>
    </row>
    <row r="108" spans="1:12">
      <c r="A108" s="141"/>
      <c r="B108" s="144" t="s">
        <v>40</v>
      </c>
      <c r="C108" s="144" t="s">
        <v>910</v>
      </c>
      <c r="D108" s="144" t="s">
        <v>544</v>
      </c>
      <c r="E108" s="144" t="s">
        <v>1307</v>
      </c>
      <c r="F108" s="145">
        <v>1</v>
      </c>
      <c r="G108" s="144" t="s">
        <v>923</v>
      </c>
      <c r="H108" s="145">
        <v>8</v>
      </c>
      <c r="K108"/>
      <c r="L108"/>
    </row>
    <row r="109" spans="1:12">
      <c r="A109" s="141"/>
      <c r="B109" s="144" t="s">
        <v>40</v>
      </c>
      <c r="C109" s="144" t="s">
        <v>910</v>
      </c>
      <c r="D109" s="144" t="s">
        <v>545</v>
      </c>
      <c r="E109" s="144" t="s">
        <v>1308</v>
      </c>
      <c r="F109" s="145">
        <v>1</v>
      </c>
      <c r="G109" s="144" t="s">
        <v>923</v>
      </c>
      <c r="H109" s="145">
        <v>8</v>
      </c>
      <c r="K109"/>
      <c r="L109"/>
    </row>
    <row r="110" spans="1:12">
      <c r="A110" s="141"/>
      <c r="B110" s="144" t="s">
        <v>40</v>
      </c>
      <c r="C110" s="144" t="s">
        <v>910</v>
      </c>
      <c r="D110" s="144" t="s">
        <v>546</v>
      </c>
      <c r="E110" s="144" t="s">
        <v>1309</v>
      </c>
      <c r="F110" s="145">
        <v>1</v>
      </c>
      <c r="G110" s="144" t="s">
        <v>923</v>
      </c>
      <c r="H110" s="145">
        <v>8</v>
      </c>
      <c r="K110"/>
      <c r="L110"/>
    </row>
    <row r="111" spans="1:12">
      <c r="A111" s="141"/>
      <c r="B111" s="144" t="s">
        <v>40</v>
      </c>
      <c r="C111" s="144" t="s">
        <v>910</v>
      </c>
      <c r="D111" s="144" t="s">
        <v>547</v>
      </c>
      <c r="E111" s="144" t="s">
        <v>1310</v>
      </c>
      <c r="F111" s="145">
        <v>1</v>
      </c>
      <c r="G111" s="144" t="s">
        <v>923</v>
      </c>
      <c r="H111" s="145">
        <v>8</v>
      </c>
      <c r="K111"/>
      <c r="L111"/>
    </row>
    <row r="112" spans="1:12">
      <c r="A112" s="141"/>
      <c r="B112" s="144" t="s">
        <v>40</v>
      </c>
      <c r="C112" s="144" t="s">
        <v>910</v>
      </c>
      <c r="D112" s="144" t="s">
        <v>548</v>
      </c>
      <c r="E112" s="144" t="s">
        <v>1285</v>
      </c>
      <c r="F112" s="145">
        <v>1</v>
      </c>
      <c r="G112" s="144" t="s">
        <v>923</v>
      </c>
      <c r="H112" s="145">
        <v>8</v>
      </c>
      <c r="K112"/>
      <c r="L112"/>
    </row>
    <row r="113" spans="1:12">
      <c r="A113" s="141"/>
      <c r="B113" s="144" t="s">
        <v>40</v>
      </c>
      <c r="C113" s="144" t="s">
        <v>910</v>
      </c>
      <c r="D113" s="144" t="s">
        <v>549</v>
      </c>
      <c r="E113" s="144" t="s">
        <v>1286</v>
      </c>
      <c r="F113" s="145">
        <v>1</v>
      </c>
      <c r="G113" s="144" t="s">
        <v>923</v>
      </c>
      <c r="H113" s="145">
        <v>8</v>
      </c>
      <c r="K113"/>
      <c r="L113"/>
    </row>
    <row r="114" spans="1:12">
      <c r="A114" s="141"/>
      <c r="B114" s="144" t="s">
        <v>40</v>
      </c>
      <c r="C114" s="144" t="s">
        <v>910</v>
      </c>
      <c r="D114" s="144" t="s">
        <v>550</v>
      </c>
      <c r="E114" s="144" t="s">
        <v>1287</v>
      </c>
      <c r="F114" s="145">
        <v>1</v>
      </c>
      <c r="G114" s="144" t="s">
        <v>923</v>
      </c>
      <c r="H114" s="145">
        <v>8</v>
      </c>
      <c r="K114"/>
      <c r="L114"/>
    </row>
    <row r="115" spans="1:12" ht="24">
      <c r="A115" s="141"/>
      <c r="B115" s="144" t="s">
        <v>40</v>
      </c>
      <c r="C115" s="144" t="s">
        <v>910</v>
      </c>
      <c r="D115" s="144" t="s">
        <v>551</v>
      </c>
      <c r="E115" s="144" t="s">
        <v>1290</v>
      </c>
      <c r="F115" s="145">
        <v>1</v>
      </c>
      <c r="G115" s="144" t="s">
        <v>923</v>
      </c>
      <c r="H115" s="145">
        <v>8</v>
      </c>
      <c r="K115"/>
      <c r="L115"/>
    </row>
    <row r="116" spans="1:12">
      <c r="A116" s="141"/>
      <c r="B116" s="144" t="s">
        <v>40</v>
      </c>
      <c r="C116" s="144" t="s">
        <v>910</v>
      </c>
      <c r="D116" s="144" t="s">
        <v>552</v>
      </c>
      <c r="E116" s="144" t="s">
        <v>1291</v>
      </c>
      <c r="F116" s="145">
        <v>1</v>
      </c>
      <c r="G116" s="144" t="s">
        <v>923</v>
      </c>
      <c r="H116" s="145">
        <v>8</v>
      </c>
      <c r="K116"/>
      <c r="L116"/>
    </row>
    <row r="117" spans="1:12" ht="24">
      <c r="A117" s="141"/>
      <c r="B117" s="144" t="s">
        <v>40</v>
      </c>
      <c r="C117" s="144" t="s">
        <v>910</v>
      </c>
      <c r="D117" s="144" t="s">
        <v>553</v>
      </c>
      <c r="E117" s="144" t="s">
        <v>1292</v>
      </c>
      <c r="F117" s="145">
        <v>1</v>
      </c>
      <c r="G117" s="144" t="s">
        <v>923</v>
      </c>
      <c r="H117" s="145">
        <v>8</v>
      </c>
      <c r="K117"/>
      <c r="L117"/>
    </row>
    <row r="118" spans="1:12">
      <c r="A118" s="141"/>
      <c r="B118" s="144" t="s">
        <v>40</v>
      </c>
      <c r="C118" s="144" t="s">
        <v>910</v>
      </c>
      <c r="D118" s="144" t="s">
        <v>554</v>
      </c>
      <c r="E118" s="144" t="s">
        <v>1281</v>
      </c>
      <c r="F118" s="145">
        <v>1</v>
      </c>
      <c r="G118" s="144" t="s">
        <v>923</v>
      </c>
      <c r="H118" s="145">
        <v>8</v>
      </c>
      <c r="K118"/>
      <c r="L118"/>
    </row>
    <row r="119" spans="1:12">
      <c r="A119" s="141"/>
      <c r="B119" s="144" t="s">
        <v>40</v>
      </c>
      <c r="C119" s="144" t="s">
        <v>910</v>
      </c>
      <c r="D119" s="144" t="s">
        <v>555</v>
      </c>
      <c r="E119" s="144" t="s">
        <v>1282</v>
      </c>
      <c r="F119" s="145">
        <v>1</v>
      </c>
      <c r="G119" s="144" t="s">
        <v>923</v>
      </c>
      <c r="H119" s="145">
        <v>8</v>
      </c>
      <c r="K119"/>
      <c r="L119"/>
    </row>
    <row r="120" spans="1:12">
      <c r="A120" s="141"/>
      <c r="B120" s="144" t="s">
        <v>40</v>
      </c>
      <c r="C120" s="144" t="s">
        <v>910</v>
      </c>
      <c r="D120" s="144" t="s">
        <v>556</v>
      </c>
      <c r="E120" s="144" t="s">
        <v>1283</v>
      </c>
      <c r="F120" s="145">
        <v>1</v>
      </c>
      <c r="G120" s="144" t="s">
        <v>923</v>
      </c>
      <c r="H120" s="145">
        <v>8</v>
      </c>
      <c r="K120"/>
      <c r="L120"/>
    </row>
    <row r="121" spans="1:12">
      <c r="A121" s="141"/>
      <c r="B121" s="144" t="s">
        <v>40</v>
      </c>
      <c r="C121" s="144" t="s">
        <v>910</v>
      </c>
      <c r="D121" s="144" t="s">
        <v>557</v>
      </c>
      <c r="E121" s="144" t="s">
        <v>1284</v>
      </c>
      <c r="F121" s="145">
        <v>1</v>
      </c>
      <c r="G121" s="144" t="s">
        <v>923</v>
      </c>
      <c r="H121" s="145">
        <v>8</v>
      </c>
      <c r="K121"/>
      <c r="L121"/>
    </row>
    <row r="122" spans="1:12">
      <c r="A122" s="141"/>
      <c r="B122" s="144" t="s">
        <v>40</v>
      </c>
      <c r="C122" s="144" t="s">
        <v>910</v>
      </c>
      <c r="D122" s="144" t="s">
        <v>558</v>
      </c>
      <c r="E122" s="144" t="s">
        <v>1295</v>
      </c>
      <c r="F122" s="145">
        <v>1</v>
      </c>
      <c r="G122" s="144" t="s">
        <v>923</v>
      </c>
      <c r="H122" s="145">
        <v>8</v>
      </c>
      <c r="K122"/>
      <c r="L122"/>
    </row>
    <row r="123" spans="1:12">
      <c r="A123" s="141"/>
      <c r="B123" s="144" t="s">
        <v>40</v>
      </c>
      <c r="C123" s="144" t="s">
        <v>910</v>
      </c>
      <c r="D123" s="144" t="s">
        <v>559</v>
      </c>
      <c r="E123" s="144" t="s">
        <v>1296</v>
      </c>
      <c r="F123" s="145">
        <v>1</v>
      </c>
      <c r="G123" s="144" t="s">
        <v>923</v>
      </c>
      <c r="H123" s="145">
        <v>8</v>
      </c>
      <c r="K123"/>
      <c r="L123"/>
    </row>
    <row r="124" spans="1:12">
      <c r="A124" s="141"/>
      <c r="B124" s="144" t="s">
        <v>40</v>
      </c>
      <c r="C124" s="144" t="s">
        <v>910</v>
      </c>
      <c r="D124" s="144" t="s">
        <v>560</v>
      </c>
      <c r="E124" s="144" t="s">
        <v>1297</v>
      </c>
      <c r="F124" s="145">
        <v>1</v>
      </c>
      <c r="G124" s="144" t="s">
        <v>923</v>
      </c>
      <c r="H124" s="145">
        <v>8</v>
      </c>
      <c r="K124"/>
      <c r="L124"/>
    </row>
    <row r="125" spans="1:12">
      <c r="A125" s="141"/>
      <c r="B125" s="144" t="s">
        <v>40</v>
      </c>
      <c r="C125" s="144" t="s">
        <v>910</v>
      </c>
      <c r="D125" s="144" t="s">
        <v>561</v>
      </c>
      <c r="E125" s="144" t="s">
        <v>1298</v>
      </c>
      <c r="F125" s="145">
        <v>1</v>
      </c>
      <c r="G125" s="144" t="s">
        <v>923</v>
      </c>
      <c r="H125" s="145">
        <v>8</v>
      </c>
      <c r="K125"/>
      <c r="L125"/>
    </row>
    <row r="126" spans="1:12">
      <c r="A126" s="141"/>
      <c r="B126" s="144" t="s">
        <v>40</v>
      </c>
      <c r="C126" s="144" t="s">
        <v>910</v>
      </c>
      <c r="D126" s="144" t="s">
        <v>562</v>
      </c>
      <c r="E126" s="144" t="s">
        <v>1265</v>
      </c>
      <c r="F126" s="145">
        <v>1</v>
      </c>
      <c r="G126" s="144" t="s">
        <v>923</v>
      </c>
      <c r="H126" s="145">
        <v>8</v>
      </c>
      <c r="K126"/>
      <c r="L126"/>
    </row>
    <row r="127" spans="1:12">
      <c r="A127" s="141"/>
      <c r="B127" s="144" t="s">
        <v>40</v>
      </c>
      <c r="C127" s="144" t="s">
        <v>910</v>
      </c>
      <c r="D127" s="144" t="s">
        <v>563</v>
      </c>
      <c r="E127" s="144" t="s">
        <v>1266</v>
      </c>
      <c r="F127" s="145">
        <v>1</v>
      </c>
      <c r="G127" s="144" t="s">
        <v>923</v>
      </c>
      <c r="H127" s="145">
        <v>8</v>
      </c>
      <c r="K127"/>
      <c r="L127"/>
    </row>
    <row r="128" spans="1:12">
      <c r="A128" s="141"/>
      <c r="B128" s="144" t="s">
        <v>40</v>
      </c>
      <c r="C128" s="144" t="s">
        <v>910</v>
      </c>
      <c r="D128" s="144" t="s">
        <v>564</v>
      </c>
      <c r="E128" s="144" t="s">
        <v>1267</v>
      </c>
      <c r="F128" s="145">
        <v>1</v>
      </c>
      <c r="G128" s="144" t="s">
        <v>923</v>
      </c>
      <c r="H128" s="145">
        <v>8</v>
      </c>
      <c r="K128"/>
      <c r="L128"/>
    </row>
    <row r="129" spans="1:12">
      <c r="A129" s="141"/>
      <c r="B129" s="144" t="s">
        <v>40</v>
      </c>
      <c r="C129" s="144" t="s">
        <v>910</v>
      </c>
      <c r="D129" s="144" t="s">
        <v>565</v>
      </c>
      <c r="E129" s="144" t="s">
        <v>1268</v>
      </c>
      <c r="F129" s="145">
        <v>1</v>
      </c>
      <c r="G129" s="144" t="s">
        <v>923</v>
      </c>
      <c r="H129" s="145">
        <v>8</v>
      </c>
      <c r="K129"/>
      <c r="L129"/>
    </row>
    <row r="130" spans="1:12">
      <c r="A130" s="141"/>
      <c r="B130" s="144" t="s">
        <v>40</v>
      </c>
      <c r="C130" s="144" t="s">
        <v>910</v>
      </c>
      <c r="D130" s="144" t="s">
        <v>566</v>
      </c>
      <c r="E130" s="144" t="s">
        <v>1269</v>
      </c>
      <c r="F130" s="145">
        <v>1</v>
      </c>
      <c r="G130" s="144" t="s">
        <v>923</v>
      </c>
      <c r="H130" s="145">
        <v>8</v>
      </c>
      <c r="K130"/>
      <c r="L130"/>
    </row>
    <row r="131" spans="1:12">
      <c r="A131" s="141"/>
      <c r="B131" s="144" t="s">
        <v>40</v>
      </c>
      <c r="C131" s="144" t="s">
        <v>910</v>
      </c>
      <c r="D131" s="144" t="s">
        <v>567</v>
      </c>
      <c r="E131" s="144" t="s">
        <v>1270</v>
      </c>
      <c r="F131" s="145">
        <v>1</v>
      </c>
      <c r="G131" s="144" t="s">
        <v>923</v>
      </c>
      <c r="H131" s="145">
        <v>8</v>
      </c>
      <c r="K131"/>
      <c r="L131"/>
    </row>
    <row r="132" spans="1:12">
      <c r="A132" s="141"/>
      <c r="B132" s="144" t="s">
        <v>40</v>
      </c>
      <c r="C132" s="144" t="s">
        <v>910</v>
      </c>
      <c r="D132" s="144" t="s">
        <v>568</v>
      </c>
      <c r="E132" s="144" t="s">
        <v>1271</v>
      </c>
      <c r="F132" s="145">
        <v>1</v>
      </c>
      <c r="G132" s="144" t="s">
        <v>923</v>
      </c>
      <c r="H132" s="145">
        <v>8</v>
      </c>
      <c r="K132"/>
      <c r="L132"/>
    </row>
    <row r="133" spans="1:12">
      <c r="A133" s="141"/>
      <c r="B133" s="144" t="s">
        <v>40</v>
      </c>
      <c r="C133" s="144" t="s">
        <v>910</v>
      </c>
      <c r="D133" s="144" t="s">
        <v>569</v>
      </c>
      <c r="E133" s="144" t="s">
        <v>1272</v>
      </c>
      <c r="F133" s="145">
        <v>1</v>
      </c>
      <c r="G133" s="144" t="s">
        <v>923</v>
      </c>
      <c r="H133" s="145">
        <v>8</v>
      </c>
      <c r="K133"/>
      <c r="L133"/>
    </row>
    <row r="134" spans="1:12">
      <c r="A134" s="141"/>
      <c r="B134" s="144" t="s">
        <v>40</v>
      </c>
      <c r="C134" s="144" t="s">
        <v>910</v>
      </c>
      <c r="D134" s="144" t="s">
        <v>570</v>
      </c>
      <c r="E134" s="144" t="s">
        <v>1293</v>
      </c>
      <c r="F134" s="145">
        <v>1</v>
      </c>
      <c r="G134" s="144" t="s">
        <v>923</v>
      </c>
      <c r="H134" s="145">
        <v>8</v>
      </c>
      <c r="K134"/>
      <c r="L134"/>
    </row>
    <row r="135" spans="1:12" ht="24">
      <c r="A135" s="141"/>
      <c r="B135" s="144" t="s">
        <v>40</v>
      </c>
      <c r="C135" s="144" t="s">
        <v>910</v>
      </c>
      <c r="D135" s="144" t="s">
        <v>571</v>
      </c>
      <c r="E135" s="144" t="s">
        <v>1294</v>
      </c>
      <c r="F135" s="145">
        <v>1</v>
      </c>
      <c r="G135" s="144" t="s">
        <v>923</v>
      </c>
      <c r="H135" s="145">
        <v>8</v>
      </c>
      <c r="K135"/>
      <c r="L135"/>
    </row>
    <row r="136" spans="1:12">
      <c r="A136" s="141"/>
      <c r="B136" s="144" t="s">
        <v>40</v>
      </c>
      <c r="C136" s="144" t="s">
        <v>910</v>
      </c>
      <c r="D136" s="144" t="s">
        <v>572</v>
      </c>
      <c r="E136" s="144" t="s">
        <v>1299</v>
      </c>
      <c r="F136" s="145">
        <v>1</v>
      </c>
      <c r="G136" s="144" t="s">
        <v>923</v>
      </c>
      <c r="H136" s="145">
        <v>8</v>
      </c>
      <c r="K136"/>
      <c r="L136"/>
    </row>
    <row r="137" spans="1:12">
      <c r="A137" s="141"/>
      <c r="B137" s="144" t="s">
        <v>40</v>
      </c>
      <c r="C137" s="144" t="s">
        <v>910</v>
      </c>
      <c r="D137" s="144" t="s">
        <v>573</v>
      </c>
      <c r="E137" s="144" t="s">
        <v>1300</v>
      </c>
      <c r="F137" s="145">
        <v>1</v>
      </c>
      <c r="G137" s="144" t="s">
        <v>923</v>
      </c>
      <c r="H137" s="145">
        <v>8</v>
      </c>
      <c r="K137"/>
      <c r="L137"/>
    </row>
    <row r="138" spans="1:12" ht="24">
      <c r="A138" s="141"/>
      <c r="B138" s="144" t="s">
        <v>40</v>
      </c>
      <c r="C138" s="144" t="s">
        <v>910</v>
      </c>
      <c r="D138" s="144" t="s">
        <v>574</v>
      </c>
      <c r="E138" s="144" t="s">
        <v>1273</v>
      </c>
      <c r="F138" s="145">
        <v>1</v>
      </c>
      <c r="G138" s="144" t="s">
        <v>923</v>
      </c>
      <c r="H138" s="145">
        <v>8</v>
      </c>
      <c r="K138"/>
      <c r="L138"/>
    </row>
    <row r="139" spans="1:12" ht="24">
      <c r="A139" s="141"/>
      <c r="B139" s="144" t="s">
        <v>40</v>
      </c>
      <c r="C139" s="144" t="s">
        <v>910</v>
      </c>
      <c r="D139" s="144" t="s">
        <v>575</v>
      </c>
      <c r="E139" s="144" t="s">
        <v>1274</v>
      </c>
      <c r="F139" s="145">
        <v>1</v>
      </c>
      <c r="G139" s="144" t="s">
        <v>923</v>
      </c>
      <c r="H139" s="145">
        <v>8</v>
      </c>
      <c r="K139"/>
      <c r="L139"/>
    </row>
    <row r="140" spans="1:12" ht="24">
      <c r="A140" s="141"/>
      <c r="B140" s="144" t="s">
        <v>40</v>
      </c>
      <c r="C140" s="144" t="s">
        <v>910</v>
      </c>
      <c r="D140" s="144" t="s">
        <v>576</v>
      </c>
      <c r="E140" s="144" t="s">
        <v>1275</v>
      </c>
      <c r="F140" s="145">
        <v>1</v>
      </c>
      <c r="G140" s="144" t="s">
        <v>923</v>
      </c>
      <c r="H140" s="145">
        <v>8</v>
      </c>
      <c r="K140"/>
      <c r="L140"/>
    </row>
    <row r="141" spans="1:12" ht="24">
      <c r="A141" s="141"/>
      <c r="B141" s="144" t="s">
        <v>40</v>
      </c>
      <c r="C141" s="144" t="s">
        <v>910</v>
      </c>
      <c r="D141" s="144" t="s">
        <v>577</v>
      </c>
      <c r="E141" s="144" t="s">
        <v>1276</v>
      </c>
      <c r="F141" s="145">
        <v>1</v>
      </c>
      <c r="G141" s="144" t="s">
        <v>923</v>
      </c>
      <c r="H141" s="145">
        <v>8</v>
      </c>
      <c r="K141"/>
      <c r="L141"/>
    </row>
    <row r="142" spans="1:12" ht="24">
      <c r="A142" s="141"/>
      <c r="B142" s="144" t="s">
        <v>40</v>
      </c>
      <c r="C142" s="144" t="s">
        <v>910</v>
      </c>
      <c r="D142" s="144" t="s">
        <v>578</v>
      </c>
      <c r="E142" s="144" t="s">
        <v>1277</v>
      </c>
      <c r="F142" s="145">
        <v>1</v>
      </c>
      <c r="G142" s="144" t="s">
        <v>923</v>
      </c>
      <c r="H142" s="145">
        <v>8</v>
      </c>
      <c r="K142"/>
      <c r="L142"/>
    </row>
    <row r="143" spans="1:12" ht="24">
      <c r="A143" s="141"/>
      <c r="B143" s="144" t="s">
        <v>40</v>
      </c>
      <c r="C143" s="144" t="s">
        <v>910</v>
      </c>
      <c r="D143" s="144" t="s">
        <v>579</v>
      </c>
      <c r="E143" s="144" t="s">
        <v>1278</v>
      </c>
      <c r="F143" s="145">
        <v>1</v>
      </c>
      <c r="G143" s="144" t="s">
        <v>923</v>
      </c>
      <c r="H143" s="145">
        <v>8</v>
      </c>
      <c r="K143"/>
      <c r="L143"/>
    </row>
    <row r="144" spans="1:12" ht="24">
      <c r="A144" s="141"/>
      <c r="B144" s="144" t="s">
        <v>40</v>
      </c>
      <c r="C144" s="144" t="s">
        <v>910</v>
      </c>
      <c r="D144" s="144" t="s">
        <v>580</v>
      </c>
      <c r="E144" s="144" t="s">
        <v>1279</v>
      </c>
      <c r="F144" s="145">
        <v>1</v>
      </c>
      <c r="G144" s="144" t="s">
        <v>923</v>
      </c>
      <c r="H144" s="145">
        <v>8</v>
      </c>
      <c r="K144"/>
      <c r="L144"/>
    </row>
    <row r="145" spans="1:12" ht="24">
      <c r="A145" s="141"/>
      <c r="B145" s="144" t="s">
        <v>40</v>
      </c>
      <c r="C145" s="144" t="s">
        <v>910</v>
      </c>
      <c r="D145" s="144" t="s">
        <v>581</v>
      </c>
      <c r="E145" s="144" t="s">
        <v>1280</v>
      </c>
      <c r="F145" s="145">
        <v>1</v>
      </c>
      <c r="G145" s="144" t="s">
        <v>923</v>
      </c>
      <c r="H145" s="145">
        <v>8</v>
      </c>
      <c r="K145"/>
      <c r="L145"/>
    </row>
    <row r="146" spans="1:12" ht="24">
      <c r="A146" s="141"/>
      <c r="B146" s="144" t="s">
        <v>40</v>
      </c>
      <c r="C146" s="144" t="s">
        <v>910</v>
      </c>
      <c r="D146" s="144" t="s">
        <v>582</v>
      </c>
      <c r="E146" s="144" t="s">
        <v>583</v>
      </c>
      <c r="F146" s="145">
        <v>1</v>
      </c>
      <c r="G146" s="144" t="s">
        <v>939</v>
      </c>
      <c r="H146" s="145">
        <v>8</v>
      </c>
      <c r="K146"/>
      <c r="L146"/>
    </row>
    <row r="147" spans="1:12">
      <c r="A147" s="141"/>
      <c r="B147" s="144" t="s">
        <v>44</v>
      </c>
      <c r="C147" s="144" t="s">
        <v>910</v>
      </c>
      <c r="D147" s="144" t="s">
        <v>584</v>
      </c>
      <c r="E147" s="144" t="s">
        <v>1336</v>
      </c>
      <c r="F147" s="145">
        <v>1</v>
      </c>
      <c r="G147" s="144" t="s">
        <v>923</v>
      </c>
      <c r="H147" s="145">
        <v>8</v>
      </c>
      <c r="K147"/>
      <c r="L147"/>
    </row>
    <row r="148" spans="1:12" ht="24">
      <c r="A148" s="141"/>
      <c r="B148" s="144" t="s">
        <v>44</v>
      </c>
      <c r="C148" s="144" t="s">
        <v>910</v>
      </c>
      <c r="D148" s="144" t="s">
        <v>585</v>
      </c>
      <c r="E148" s="144" t="s">
        <v>1337</v>
      </c>
      <c r="F148" s="145">
        <v>1</v>
      </c>
      <c r="G148" s="144" t="s">
        <v>913</v>
      </c>
      <c r="H148" s="145">
        <v>8</v>
      </c>
      <c r="K148"/>
      <c r="L148"/>
    </row>
    <row r="149" spans="1:12">
      <c r="A149" s="141"/>
      <c r="B149" s="144" t="s">
        <v>44</v>
      </c>
      <c r="C149" s="144" t="s">
        <v>910</v>
      </c>
      <c r="D149" s="144" t="s">
        <v>586</v>
      </c>
      <c r="E149" s="144" t="s">
        <v>1338</v>
      </c>
      <c r="F149" s="145">
        <v>1</v>
      </c>
      <c r="G149" s="144" t="s">
        <v>923</v>
      </c>
      <c r="H149" s="145">
        <v>8</v>
      </c>
      <c r="K149"/>
      <c r="L149"/>
    </row>
    <row r="150" spans="1:12" ht="24">
      <c r="A150" s="141"/>
      <c r="B150" s="144" t="s">
        <v>44</v>
      </c>
      <c r="C150" s="144" t="s">
        <v>910</v>
      </c>
      <c r="D150" s="144" t="s">
        <v>587</v>
      </c>
      <c r="E150" s="144" t="s">
        <v>1339</v>
      </c>
      <c r="F150" s="145">
        <v>1</v>
      </c>
      <c r="G150" s="144" t="s">
        <v>913</v>
      </c>
      <c r="H150" s="145">
        <v>8</v>
      </c>
      <c r="K150"/>
      <c r="L150"/>
    </row>
    <row r="151" spans="1:12">
      <c r="A151" s="141"/>
      <c r="B151" s="144" t="s">
        <v>44</v>
      </c>
      <c r="C151" s="144" t="s">
        <v>910</v>
      </c>
      <c r="D151" s="144" t="s">
        <v>588</v>
      </c>
      <c r="E151" s="144" t="s">
        <v>1319</v>
      </c>
      <c r="F151" s="145">
        <v>1</v>
      </c>
      <c r="G151" s="144" t="s">
        <v>923</v>
      </c>
      <c r="H151" s="145">
        <v>8</v>
      </c>
      <c r="K151"/>
      <c r="L151"/>
    </row>
    <row r="152" spans="1:12">
      <c r="A152" s="141"/>
      <c r="B152" s="144" t="s">
        <v>44</v>
      </c>
      <c r="C152" s="144" t="s">
        <v>910</v>
      </c>
      <c r="D152" s="144" t="s">
        <v>589</v>
      </c>
      <c r="E152" s="144" t="s">
        <v>1320</v>
      </c>
      <c r="F152" s="145">
        <v>1</v>
      </c>
      <c r="G152" s="144" t="s">
        <v>913</v>
      </c>
      <c r="H152" s="145">
        <v>8</v>
      </c>
      <c r="K152"/>
      <c r="L152"/>
    </row>
    <row r="153" spans="1:12">
      <c r="A153" s="141"/>
      <c r="B153" s="144" t="s">
        <v>44</v>
      </c>
      <c r="C153" s="144" t="s">
        <v>910</v>
      </c>
      <c r="D153" s="144" t="s">
        <v>590</v>
      </c>
      <c r="E153" s="144" t="s">
        <v>1321</v>
      </c>
      <c r="F153" s="145">
        <v>1</v>
      </c>
      <c r="G153" s="144" t="s">
        <v>923</v>
      </c>
      <c r="H153" s="145">
        <v>8</v>
      </c>
      <c r="K153"/>
      <c r="L153"/>
    </row>
    <row r="154" spans="1:12">
      <c r="A154" s="141"/>
      <c r="B154" s="144" t="s">
        <v>44</v>
      </c>
      <c r="C154" s="144" t="s">
        <v>910</v>
      </c>
      <c r="D154" s="144" t="s">
        <v>591</v>
      </c>
      <c r="E154" s="144" t="s">
        <v>1322</v>
      </c>
      <c r="F154" s="145">
        <v>1</v>
      </c>
      <c r="G154" s="144" t="s">
        <v>913</v>
      </c>
      <c r="H154" s="145">
        <v>8</v>
      </c>
      <c r="K154"/>
      <c r="L154"/>
    </row>
    <row r="155" spans="1:12">
      <c r="A155" s="141"/>
      <c r="B155" s="144" t="s">
        <v>44</v>
      </c>
      <c r="C155" s="144" t="s">
        <v>910</v>
      </c>
      <c r="D155" s="144" t="s">
        <v>592</v>
      </c>
      <c r="E155" s="144" t="s">
        <v>1311</v>
      </c>
      <c r="F155" s="145">
        <v>1</v>
      </c>
      <c r="G155" s="144" t="s">
        <v>923</v>
      </c>
      <c r="H155" s="145">
        <v>8</v>
      </c>
      <c r="K155"/>
      <c r="L155"/>
    </row>
    <row r="156" spans="1:12">
      <c r="A156" s="141"/>
      <c r="B156" s="144" t="s">
        <v>44</v>
      </c>
      <c r="C156" s="144" t="s">
        <v>910</v>
      </c>
      <c r="D156" s="144" t="s">
        <v>593</v>
      </c>
      <c r="E156" s="144" t="s">
        <v>1312</v>
      </c>
      <c r="F156" s="145">
        <v>1</v>
      </c>
      <c r="G156" s="144" t="s">
        <v>913</v>
      </c>
      <c r="H156" s="145">
        <v>8</v>
      </c>
      <c r="K156"/>
      <c r="L156"/>
    </row>
    <row r="157" spans="1:12">
      <c r="A157" s="141"/>
      <c r="B157" s="144" t="s">
        <v>44</v>
      </c>
      <c r="C157" s="144" t="s">
        <v>910</v>
      </c>
      <c r="D157" s="144" t="s">
        <v>594</v>
      </c>
      <c r="E157" s="144" t="s">
        <v>1313</v>
      </c>
      <c r="F157" s="145">
        <v>1</v>
      </c>
      <c r="G157" s="144" t="s">
        <v>923</v>
      </c>
      <c r="H157" s="145">
        <v>8</v>
      </c>
      <c r="K157"/>
      <c r="L157"/>
    </row>
    <row r="158" spans="1:12">
      <c r="A158" s="141"/>
      <c r="B158" s="144" t="s">
        <v>44</v>
      </c>
      <c r="C158" s="144" t="s">
        <v>910</v>
      </c>
      <c r="D158" s="144" t="s">
        <v>595</v>
      </c>
      <c r="E158" s="144" t="s">
        <v>1314</v>
      </c>
      <c r="F158" s="145">
        <v>1</v>
      </c>
      <c r="G158" s="144" t="s">
        <v>913</v>
      </c>
      <c r="H158" s="145">
        <v>8</v>
      </c>
      <c r="K158"/>
      <c r="L158"/>
    </row>
    <row r="159" spans="1:12">
      <c r="A159" s="141"/>
      <c r="B159" s="144" t="s">
        <v>44</v>
      </c>
      <c r="C159" s="144" t="s">
        <v>910</v>
      </c>
      <c r="D159" s="144" t="s">
        <v>596</v>
      </c>
      <c r="E159" s="144" t="s">
        <v>1315</v>
      </c>
      <c r="F159" s="145">
        <v>1</v>
      </c>
      <c r="G159" s="144" t="s">
        <v>923</v>
      </c>
      <c r="H159" s="145">
        <v>8</v>
      </c>
    </row>
    <row r="160" spans="1:12">
      <c r="A160" s="141"/>
      <c r="B160" s="144" t="s">
        <v>44</v>
      </c>
      <c r="C160" s="144" t="s">
        <v>910</v>
      </c>
      <c r="D160" s="144" t="s">
        <v>597</v>
      </c>
      <c r="E160" s="144" t="s">
        <v>1316</v>
      </c>
      <c r="F160" s="145">
        <v>1</v>
      </c>
      <c r="G160" s="144" t="s">
        <v>913</v>
      </c>
      <c r="H160" s="145">
        <v>8</v>
      </c>
    </row>
    <row r="161" spans="1:8">
      <c r="A161" s="141"/>
      <c r="B161" s="144" t="s">
        <v>44</v>
      </c>
      <c r="C161" s="144" t="s">
        <v>910</v>
      </c>
      <c r="D161" s="144" t="s">
        <v>598</v>
      </c>
      <c r="E161" s="144" t="s">
        <v>1317</v>
      </c>
      <c r="F161" s="145">
        <v>1</v>
      </c>
      <c r="G161" s="144" t="s">
        <v>923</v>
      </c>
      <c r="H161" s="145">
        <v>8</v>
      </c>
    </row>
    <row r="162" spans="1:8">
      <c r="A162" s="141"/>
      <c r="B162" s="144" t="s">
        <v>44</v>
      </c>
      <c r="C162" s="144" t="s">
        <v>910</v>
      </c>
      <c r="D162" s="144" t="s">
        <v>599</v>
      </c>
      <c r="E162" s="144" t="s">
        <v>1318</v>
      </c>
      <c r="F162" s="145">
        <v>1</v>
      </c>
      <c r="G162" s="144" t="s">
        <v>913</v>
      </c>
      <c r="H162" s="145">
        <v>8</v>
      </c>
    </row>
    <row r="163" spans="1:8">
      <c r="A163" s="141"/>
      <c r="B163" s="144" t="s">
        <v>44</v>
      </c>
      <c r="C163" s="144" t="s">
        <v>910</v>
      </c>
      <c r="D163" s="144" t="s">
        <v>839</v>
      </c>
      <c r="E163" s="144" t="s">
        <v>1169</v>
      </c>
      <c r="F163" s="145">
        <v>1</v>
      </c>
      <c r="G163" s="144" t="s">
        <v>913</v>
      </c>
      <c r="H163" s="145">
        <v>8</v>
      </c>
    </row>
    <row r="164" spans="1:8">
      <c r="A164" s="141"/>
      <c r="B164" s="144" t="s">
        <v>44</v>
      </c>
      <c r="C164" s="144" t="s">
        <v>910</v>
      </c>
      <c r="D164" s="144" t="s">
        <v>890</v>
      </c>
      <c r="E164" s="144" t="s">
        <v>1170</v>
      </c>
      <c r="F164" s="145">
        <v>1</v>
      </c>
      <c r="G164" s="144" t="s">
        <v>923</v>
      </c>
      <c r="H164" s="145">
        <v>8</v>
      </c>
    </row>
    <row r="165" spans="1:8">
      <c r="A165" s="141"/>
      <c r="B165" s="144" t="s">
        <v>51</v>
      </c>
      <c r="C165" s="144" t="s">
        <v>925</v>
      </c>
      <c r="D165" s="144" t="s">
        <v>251</v>
      </c>
      <c r="E165" s="144" t="s">
        <v>252</v>
      </c>
      <c r="F165" s="145">
        <v>1</v>
      </c>
      <c r="G165" s="144" t="s">
        <v>920</v>
      </c>
      <c r="H165" s="145">
        <v>8</v>
      </c>
    </row>
    <row r="166" spans="1:8">
      <c r="A166" s="141"/>
      <c r="B166" s="144" t="s">
        <v>51</v>
      </c>
      <c r="C166" s="144" t="s">
        <v>910</v>
      </c>
      <c r="D166" s="144" t="s">
        <v>600</v>
      </c>
      <c r="E166" s="144" t="s">
        <v>601</v>
      </c>
      <c r="F166" s="145">
        <v>1</v>
      </c>
      <c r="G166" s="144" t="s">
        <v>923</v>
      </c>
      <c r="H166" s="145">
        <v>8</v>
      </c>
    </row>
    <row r="167" spans="1:8">
      <c r="A167" s="141"/>
      <c r="B167" s="144" t="s">
        <v>51</v>
      </c>
      <c r="C167" s="144" t="s">
        <v>910</v>
      </c>
      <c r="D167" s="144" t="s">
        <v>602</v>
      </c>
      <c r="E167" s="144" t="s">
        <v>603</v>
      </c>
      <c r="F167" s="145">
        <v>1</v>
      </c>
      <c r="G167" s="144" t="s">
        <v>923</v>
      </c>
      <c r="H167" s="145">
        <v>8</v>
      </c>
    </row>
    <row r="168" spans="1:8">
      <c r="A168" s="141"/>
      <c r="B168" s="144" t="s">
        <v>51</v>
      </c>
      <c r="C168" s="144" t="s">
        <v>910</v>
      </c>
      <c r="D168" s="144" t="s">
        <v>604</v>
      </c>
      <c r="E168" s="144" t="s">
        <v>605</v>
      </c>
      <c r="F168" s="145">
        <v>1</v>
      </c>
      <c r="G168" s="144" t="s">
        <v>923</v>
      </c>
      <c r="H168" s="145">
        <v>8</v>
      </c>
    </row>
    <row r="169" spans="1:8">
      <c r="A169" s="141"/>
      <c r="B169" s="144" t="s">
        <v>51</v>
      </c>
      <c r="C169" s="144" t="s">
        <v>910</v>
      </c>
      <c r="D169" s="144" t="s">
        <v>606</v>
      </c>
      <c r="E169" s="144" t="s">
        <v>607</v>
      </c>
      <c r="F169" s="145">
        <v>1</v>
      </c>
      <c r="G169" s="144" t="s">
        <v>923</v>
      </c>
      <c r="H169" s="145">
        <v>8</v>
      </c>
    </row>
    <row r="170" spans="1:8">
      <c r="A170" s="141"/>
      <c r="B170" s="144" t="s">
        <v>51</v>
      </c>
      <c r="C170" s="144" t="s">
        <v>925</v>
      </c>
      <c r="D170" s="144" t="s">
        <v>253</v>
      </c>
      <c r="E170" s="144" t="s">
        <v>254</v>
      </c>
      <c r="F170" s="145">
        <v>1</v>
      </c>
      <c r="G170" s="144" t="s">
        <v>940</v>
      </c>
      <c r="H170" s="145">
        <v>8</v>
      </c>
    </row>
    <row r="171" spans="1:8">
      <c r="A171" s="141"/>
      <c r="B171" s="144" t="s">
        <v>51</v>
      </c>
      <c r="C171" s="144" t="s">
        <v>925</v>
      </c>
      <c r="D171" s="144" t="s">
        <v>260</v>
      </c>
      <c r="E171" s="144" t="s">
        <v>261</v>
      </c>
      <c r="F171" s="145">
        <v>1</v>
      </c>
      <c r="G171" s="144" t="s">
        <v>920</v>
      </c>
      <c r="H171" s="145">
        <v>8</v>
      </c>
    </row>
    <row r="172" spans="1:8">
      <c r="A172" s="141"/>
      <c r="B172" s="144" t="s">
        <v>51</v>
      </c>
      <c r="C172" s="144" t="s">
        <v>925</v>
      </c>
      <c r="D172" s="144" t="s">
        <v>262</v>
      </c>
      <c r="E172" s="144" t="s">
        <v>263</v>
      </c>
      <c r="F172" s="145">
        <v>1</v>
      </c>
      <c r="G172" s="144" t="s">
        <v>920</v>
      </c>
      <c r="H172" s="145">
        <v>8</v>
      </c>
    </row>
    <row r="173" spans="1:8">
      <c r="A173" s="141"/>
      <c r="B173" s="144" t="s">
        <v>51</v>
      </c>
      <c r="C173" s="144" t="s">
        <v>925</v>
      </c>
      <c r="D173" s="144" t="s">
        <v>264</v>
      </c>
      <c r="E173" s="144" t="s">
        <v>265</v>
      </c>
      <c r="F173" s="145">
        <v>1</v>
      </c>
      <c r="G173" s="144" t="s">
        <v>920</v>
      </c>
      <c r="H173" s="145">
        <v>8</v>
      </c>
    </row>
    <row r="174" spans="1:8">
      <c r="A174" s="141"/>
      <c r="B174" s="144" t="s">
        <v>51</v>
      </c>
      <c r="C174" s="144" t="s">
        <v>925</v>
      </c>
      <c r="D174" s="144" t="s">
        <v>266</v>
      </c>
      <c r="E174" s="144" t="s">
        <v>267</v>
      </c>
      <c r="F174" s="145">
        <v>1</v>
      </c>
      <c r="G174" s="144" t="s">
        <v>920</v>
      </c>
      <c r="H174" s="145">
        <v>8</v>
      </c>
    </row>
    <row r="175" spans="1:8">
      <c r="A175" s="141"/>
      <c r="B175" s="144" t="s">
        <v>51</v>
      </c>
      <c r="C175" s="144" t="s">
        <v>925</v>
      </c>
      <c r="D175" s="144" t="s">
        <v>268</v>
      </c>
      <c r="E175" s="144" t="s">
        <v>269</v>
      </c>
      <c r="F175" s="145">
        <v>1</v>
      </c>
      <c r="G175" s="144" t="s">
        <v>920</v>
      </c>
      <c r="H175" s="145">
        <v>8</v>
      </c>
    </row>
    <row r="176" spans="1:8">
      <c r="A176" s="141"/>
      <c r="B176" s="144" t="s">
        <v>51</v>
      </c>
      <c r="C176" s="144" t="s">
        <v>925</v>
      </c>
      <c r="D176" s="144" t="s">
        <v>270</v>
      </c>
      <c r="E176" s="144" t="s">
        <v>271</v>
      </c>
      <c r="F176" s="145">
        <v>1</v>
      </c>
      <c r="G176" s="144" t="s">
        <v>920</v>
      </c>
      <c r="H176" s="145">
        <v>8</v>
      </c>
    </row>
    <row r="177" spans="1:8">
      <c r="A177" s="141"/>
      <c r="B177" s="144" t="s">
        <v>51</v>
      </c>
      <c r="C177" s="144" t="s">
        <v>925</v>
      </c>
      <c r="D177" s="144" t="s">
        <v>272</v>
      </c>
      <c r="E177" s="144" t="s">
        <v>273</v>
      </c>
      <c r="F177" s="145">
        <v>1</v>
      </c>
      <c r="G177" s="144" t="s">
        <v>920</v>
      </c>
      <c r="H177" s="145">
        <v>8</v>
      </c>
    </row>
    <row r="178" spans="1:8">
      <c r="A178" s="141"/>
      <c r="B178" s="144" t="s">
        <v>51</v>
      </c>
      <c r="C178" s="144" t="s">
        <v>925</v>
      </c>
      <c r="D178" s="144" t="s">
        <v>274</v>
      </c>
      <c r="E178" s="144" t="s">
        <v>275</v>
      </c>
      <c r="F178" s="145">
        <v>1</v>
      </c>
      <c r="G178" s="144" t="s">
        <v>920</v>
      </c>
      <c r="H178" s="145">
        <v>8</v>
      </c>
    </row>
    <row r="179" spans="1:8">
      <c r="A179" s="141"/>
      <c r="B179" s="144" t="s">
        <v>51</v>
      </c>
      <c r="C179" s="144" t="s">
        <v>925</v>
      </c>
      <c r="D179" s="144" t="s">
        <v>276</v>
      </c>
      <c r="E179" s="144" t="s">
        <v>277</v>
      </c>
      <c r="F179" s="145">
        <v>1</v>
      </c>
      <c r="G179" s="144" t="s">
        <v>920</v>
      </c>
      <c r="H179" s="145">
        <v>8</v>
      </c>
    </row>
    <row r="180" spans="1:8">
      <c r="A180" s="141"/>
      <c r="B180" s="144" t="s">
        <v>51</v>
      </c>
      <c r="C180" s="144" t="s">
        <v>925</v>
      </c>
      <c r="D180" s="144" t="s">
        <v>278</v>
      </c>
      <c r="E180" s="144" t="s">
        <v>279</v>
      </c>
      <c r="F180" s="145">
        <v>1</v>
      </c>
      <c r="G180" s="144" t="s">
        <v>920</v>
      </c>
      <c r="H180" s="145">
        <v>8</v>
      </c>
    </row>
    <row r="181" spans="1:8">
      <c r="A181" s="141"/>
      <c r="B181" s="144" t="s">
        <v>51</v>
      </c>
      <c r="C181" s="144" t="s">
        <v>925</v>
      </c>
      <c r="D181" s="144" t="s">
        <v>280</v>
      </c>
      <c r="E181" s="144" t="s">
        <v>281</v>
      </c>
      <c r="F181" s="145">
        <v>1</v>
      </c>
      <c r="G181" s="144" t="s">
        <v>920</v>
      </c>
      <c r="H181" s="145">
        <v>8</v>
      </c>
    </row>
    <row r="182" spans="1:8">
      <c r="A182" s="141"/>
      <c r="B182" s="144" t="s">
        <v>51</v>
      </c>
      <c r="C182" s="144" t="s">
        <v>925</v>
      </c>
      <c r="D182" s="144" t="s">
        <v>282</v>
      </c>
      <c r="E182" s="144" t="s">
        <v>283</v>
      </c>
      <c r="F182" s="145">
        <v>1</v>
      </c>
      <c r="G182" s="144" t="s">
        <v>920</v>
      </c>
      <c r="H182" s="145">
        <v>8</v>
      </c>
    </row>
    <row r="183" spans="1:8">
      <c r="A183" s="141"/>
      <c r="B183" s="144" t="s">
        <v>51</v>
      </c>
      <c r="C183" s="144" t="s">
        <v>925</v>
      </c>
      <c r="D183" s="144" t="s">
        <v>284</v>
      </c>
      <c r="E183" s="144" t="s">
        <v>285</v>
      </c>
      <c r="F183" s="145">
        <v>1</v>
      </c>
      <c r="G183" s="144" t="s">
        <v>941</v>
      </c>
      <c r="H183" s="145">
        <v>8</v>
      </c>
    </row>
    <row r="184" spans="1:8">
      <c r="A184" s="141"/>
      <c r="B184" s="387" t="s">
        <v>51</v>
      </c>
      <c r="C184" s="387" t="s">
        <v>910</v>
      </c>
      <c r="D184" s="387" t="s">
        <v>608</v>
      </c>
      <c r="E184" s="387" t="s">
        <v>1323</v>
      </c>
      <c r="F184" s="388">
        <v>1</v>
      </c>
      <c r="G184" s="387" t="s">
        <v>913</v>
      </c>
      <c r="H184" s="388">
        <v>8</v>
      </c>
    </row>
    <row r="185" spans="1:8">
      <c r="A185" s="141"/>
      <c r="B185" s="387" t="s">
        <v>51</v>
      </c>
      <c r="C185" s="387" t="s">
        <v>910</v>
      </c>
      <c r="D185" s="387" t="s">
        <v>609</v>
      </c>
      <c r="E185" s="387" t="s">
        <v>1342</v>
      </c>
      <c r="F185" s="388">
        <v>1</v>
      </c>
      <c r="G185" s="387" t="s">
        <v>1415</v>
      </c>
      <c r="H185" s="388">
        <v>8</v>
      </c>
    </row>
    <row r="186" spans="1:8">
      <c r="A186" s="141"/>
      <c r="B186" s="387" t="s">
        <v>51</v>
      </c>
      <c r="C186" s="387" t="s">
        <v>910</v>
      </c>
      <c r="D186" s="387" t="s">
        <v>612</v>
      </c>
      <c r="E186" s="387" t="s">
        <v>613</v>
      </c>
      <c r="F186" s="388">
        <v>1</v>
      </c>
      <c r="G186" s="387" t="s">
        <v>1416</v>
      </c>
      <c r="H186" s="388">
        <v>8</v>
      </c>
    </row>
    <row r="187" spans="1:8" ht="24">
      <c r="A187" s="141"/>
      <c r="B187" s="387" t="s">
        <v>51</v>
      </c>
      <c r="C187" s="387" t="s">
        <v>910</v>
      </c>
      <c r="D187" s="387" t="s">
        <v>618</v>
      </c>
      <c r="E187" s="387" t="s">
        <v>619</v>
      </c>
      <c r="F187" s="388">
        <v>1</v>
      </c>
      <c r="G187" s="387" t="s">
        <v>1417</v>
      </c>
      <c r="H187" s="388">
        <v>8</v>
      </c>
    </row>
    <row r="188" spans="1:8">
      <c r="A188" s="141"/>
      <c r="B188" s="387" t="s">
        <v>51</v>
      </c>
      <c r="C188" s="387" t="s">
        <v>910</v>
      </c>
      <c r="D188" s="387" t="s">
        <v>621</v>
      </c>
      <c r="E188" s="387" t="s">
        <v>622</v>
      </c>
      <c r="F188" s="388">
        <v>1</v>
      </c>
      <c r="G188" s="387" t="s">
        <v>923</v>
      </c>
      <c r="H188" s="388">
        <v>8</v>
      </c>
    </row>
    <row r="189" spans="1:8">
      <c r="A189" s="141"/>
      <c r="B189" s="387" t="s">
        <v>51</v>
      </c>
      <c r="C189" s="387" t="s">
        <v>910</v>
      </c>
      <c r="D189" s="387" t="s">
        <v>623</v>
      </c>
      <c r="E189" s="387" t="s">
        <v>624</v>
      </c>
      <c r="F189" s="388">
        <v>1</v>
      </c>
      <c r="G189" s="387" t="s">
        <v>923</v>
      </c>
      <c r="H189" s="388">
        <v>8</v>
      </c>
    </row>
    <row r="190" spans="1:8">
      <c r="A190" s="141"/>
      <c r="B190" s="387" t="s">
        <v>51</v>
      </c>
      <c r="C190" s="387" t="s">
        <v>910</v>
      </c>
      <c r="D190" s="387" t="s">
        <v>625</v>
      </c>
      <c r="E190" s="387" t="s">
        <v>626</v>
      </c>
      <c r="F190" s="388">
        <v>1</v>
      </c>
      <c r="G190" s="387" t="s">
        <v>923</v>
      </c>
      <c r="H190" s="388">
        <v>8</v>
      </c>
    </row>
    <row r="191" spans="1:8">
      <c r="A191" s="141"/>
      <c r="B191" s="387" t="s">
        <v>51</v>
      </c>
      <c r="C191" s="387" t="s">
        <v>910</v>
      </c>
      <c r="D191" s="387" t="s">
        <v>627</v>
      </c>
      <c r="E191" s="387" t="s">
        <v>628</v>
      </c>
      <c r="F191" s="388">
        <v>1</v>
      </c>
      <c r="G191" s="387" t="s">
        <v>923</v>
      </c>
      <c r="H191" s="388">
        <v>8</v>
      </c>
    </row>
    <row r="192" spans="1:8">
      <c r="A192" s="141"/>
      <c r="B192" s="387" t="s">
        <v>51</v>
      </c>
      <c r="C192" s="387" t="s">
        <v>910</v>
      </c>
      <c r="D192" s="387" t="s">
        <v>629</v>
      </c>
      <c r="E192" s="387" t="s">
        <v>630</v>
      </c>
      <c r="F192" s="388">
        <v>1</v>
      </c>
      <c r="G192" s="387" t="s">
        <v>923</v>
      </c>
      <c r="H192" s="388">
        <v>8</v>
      </c>
    </row>
    <row r="193" spans="1:8">
      <c r="A193" s="141"/>
      <c r="B193" s="387" t="s">
        <v>51</v>
      </c>
      <c r="C193" s="387" t="s">
        <v>910</v>
      </c>
      <c r="D193" s="387" t="s">
        <v>631</v>
      </c>
      <c r="E193" s="387" t="s">
        <v>632</v>
      </c>
      <c r="F193" s="388">
        <v>1</v>
      </c>
      <c r="G193" s="387" t="s">
        <v>923</v>
      </c>
      <c r="H193" s="388">
        <v>8</v>
      </c>
    </row>
    <row r="194" spans="1:8">
      <c r="A194" s="141"/>
      <c r="B194" s="387" t="s">
        <v>51</v>
      </c>
      <c r="C194" s="387" t="s">
        <v>910</v>
      </c>
      <c r="D194" s="387" t="s">
        <v>633</v>
      </c>
      <c r="E194" s="387" t="s">
        <v>634</v>
      </c>
      <c r="F194" s="388">
        <v>1</v>
      </c>
      <c r="G194" s="387" t="s">
        <v>923</v>
      </c>
      <c r="H194" s="388">
        <v>8</v>
      </c>
    </row>
    <row r="195" spans="1:8" ht="24">
      <c r="A195" s="141"/>
      <c r="B195" s="387" t="s">
        <v>51</v>
      </c>
      <c r="C195" s="387" t="s">
        <v>910</v>
      </c>
      <c r="D195" s="387" t="s">
        <v>635</v>
      </c>
      <c r="E195" s="387" t="s">
        <v>636</v>
      </c>
      <c r="F195" s="388">
        <v>1</v>
      </c>
      <c r="G195" s="387" t="s">
        <v>1418</v>
      </c>
      <c r="H195" s="388">
        <v>8</v>
      </c>
    </row>
    <row r="196" spans="1:8">
      <c r="A196" s="141"/>
      <c r="B196" s="387" t="s">
        <v>51</v>
      </c>
      <c r="C196" s="387" t="s">
        <v>910</v>
      </c>
      <c r="D196" s="387" t="s">
        <v>637</v>
      </c>
      <c r="E196" s="387" t="s">
        <v>638</v>
      </c>
      <c r="F196" s="388">
        <v>1</v>
      </c>
      <c r="G196" s="387" t="s">
        <v>1419</v>
      </c>
      <c r="H196" s="388">
        <v>8</v>
      </c>
    </row>
    <row r="197" spans="1:8">
      <c r="A197" s="141"/>
      <c r="B197" s="387" t="s">
        <v>51</v>
      </c>
      <c r="C197" s="387" t="s">
        <v>910</v>
      </c>
      <c r="D197" s="387" t="s">
        <v>640</v>
      </c>
      <c r="E197" s="387" t="s">
        <v>641</v>
      </c>
      <c r="F197" s="388">
        <v>1</v>
      </c>
      <c r="G197" s="387" t="s">
        <v>923</v>
      </c>
      <c r="H197" s="388">
        <v>8</v>
      </c>
    </row>
    <row r="198" spans="1:8">
      <c r="A198" s="141"/>
      <c r="B198" s="387" t="s">
        <v>51</v>
      </c>
      <c r="C198" s="387" t="s">
        <v>910</v>
      </c>
      <c r="D198" s="387" t="s">
        <v>642</v>
      </c>
      <c r="E198" s="387" t="s">
        <v>643</v>
      </c>
      <c r="F198" s="388">
        <v>1</v>
      </c>
      <c r="G198" s="387" t="s">
        <v>923</v>
      </c>
      <c r="H198" s="388">
        <v>8</v>
      </c>
    </row>
    <row r="199" spans="1:8">
      <c r="A199" s="141"/>
      <c r="B199" s="387" t="s">
        <v>51</v>
      </c>
      <c r="C199" s="387" t="s">
        <v>910</v>
      </c>
      <c r="D199" s="387" t="s">
        <v>644</v>
      </c>
      <c r="E199" s="387" t="s">
        <v>645</v>
      </c>
      <c r="F199" s="388">
        <v>1</v>
      </c>
      <c r="G199" s="387" t="s">
        <v>923</v>
      </c>
      <c r="H199" s="388">
        <v>8</v>
      </c>
    </row>
    <row r="200" spans="1:8">
      <c r="A200" s="141"/>
      <c r="B200" s="387" t="s">
        <v>51</v>
      </c>
      <c r="C200" s="387" t="s">
        <v>910</v>
      </c>
      <c r="D200" s="387" t="s">
        <v>646</v>
      </c>
      <c r="E200" s="387" t="s">
        <v>647</v>
      </c>
      <c r="F200" s="388">
        <v>1</v>
      </c>
      <c r="G200" s="387" t="s">
        <v>923</v>
      </c>
      <c r="H200" s="388">
        <v>8</v>
      </c>
    </row>
    <row r="201" spans="1:8">
      <c r="A201" s="141"/>
      <c r="B201" s="387" t="s">
        <v>51</v>
      </c>
      <c r="C201" s="387" t="s">
        <v>910</v>
      </c>
      <c r="D201" s="387" t="s">
        <v>648</v>
      </c>
      <c r="E201" s="387" t="s">
        <v>649</v>
      </c>
      <c r="F201" s="388">
        <v>1</v>
      </c>
      <c r="G201" s="387" t="s">
        <v>923</v>
      </c>
      <c r="H201" s="388">
        <v>8</v>
      </c>
    </row>
    <row r="202" spans="1:8">
      <c r="A202" s="141"/>
      <c r="B202" s="387" t="s">
        <v>51</v>
      </c>
      <c r="C202" s="387" t="s">
        <v>910</v>
      </c>
      <c r="D202" s="387" t="s">
        <v>650</v>
      </c>
      <c r="E202" s="387" t="s">
        <v>651</v>
      </c>
      <c r="F202" s="388">
        <v>1</v>
      </c>
      <c r="G202" s="387" t="s">
        <v>923</v>
      </c>
      <c r="H202" s="388">
        <v>8</v>
      </c>
    </row>
    <row r="203" spans="1:8">
      <c r="A203" s="141"/>
      <c r="B203" s="387" t="s">
        <v>51</v>
      </c>
      <c r="C203" s="387" t="s">
        <v>910</v>
      </c>
      <c r="D203" s="387" t="s">
        <v>652</v>
      </c>
      <c r="E203" s="387" t="s">
        <v>653</v>
      </c>
      <c r="F203" s="388">
        <v>1</v>
      </c>
      <c r="G203" s="387" t="s">
        <v>923</v>
      </c>
      <c r="H203" s="388">
        <v>8</v>
      </c>
    </row>
    <row r="204" spans="1:8">
      <c r="A204" s="141"/>
      <c r="B204" s="387" t="s">
        <v>51</v>
      </c>
      <c r="C204" s="387" t="s">
        <v>910</v>
      </c>
      <c r="D204" s="387" t="s">
        <v>654</v>
      </c>
      <c r="E204" s="387" t="s">
        <v>655</v>
      </c>
      <c r="F204" s="388">
        <v>1</v>
      </c>
      <c r="G204" s="387" t="s">
        <v>923</v>
      </c>
      <c r="H204" s="388">
        <v>8</v>
      </c>
    </row>
    <row r="205" spans="1:8" ht="24">
      <c r="A205" s="141"/>
      <c r="B205" s="387" t="s">
        <v>51</v>
      </c>
      <c r="C205" s="387" t="s">
        <v>910</v>
      </c>
      <c r="D205" s="387" t="s">
        <v>656</v>
      </c>
      <c r="E205" s="387" t="s">
        <v>657</v>
      </c>
      <c r="F205" s="388">
        <v>1</v>
      </c>
      <c r="G205" s="387" t="s">
        <v>923</v>
      </c>
      <c r="H205" s="388">
        <v>8</v>
      </c>
    </row>
    <row r="206" spans="1:8">
      <c r="A206" s="141"/>
      <c r="B206" s="387" t="s">
        <v>51</v>
      </c>
      <c r="C206" s="387" t="s">
        <v>910</v>
      </c>
      <c r="D206" s="387" t="s">
        <v>658</v>
      </c>
      <c r="E206" s="387" t="s">
        <v>659</v>
      </c>
      <c r="F206" s="388">
        <v>1</v>
      </c>
      <c r="G206" s="387" t="s">
        <v>923</v>
      </c>
      <c r="H206" s="388">
        <v>8</v>
      </c>
    </row>
    <row r="207" spans="1:8">
      <c r="A207" s="141"/>
      <c r="B207" s="387" t="s">
        <v>51</v>
      </c>
      <c r="C207" s="387" t="s">
        <v>910</v>
      </c>
      <c r="D207" s="387" t="s">
        <v>660</v>
      </c>
      <c r="E207" s="387" t="s">
        <v>661</v>
      </c>
      <c r="F207" s="388">
        <v>1</v>
      </c>
      <c r="G207" s="387" t="s">
        <v>923</v>
      </c>
      <c r="H207" s="388">
        <v>8</v>
      </c>
    </row>
    <row r="208" spans="1:8">
      <c r="A208" s="141"/>
      <c r="B208" s="387" t="s">
        <v>51</v>
      </c>
      <c r="C208" s="387" t="s">
        <v>910</v>
      </c>
      <c r="D208" s="387" t="s">
        <v>662</v>
      </c>
      <c r="E208" s="387" t="s">
        <v>663</v>
      </c>
      <c r="F208" s="388">
        <v>1</v>
      </c>
      <c r="G208" s="387" t="s">
        <v>923</v>
      </c>
      <c r="H208" s="388">
        <v>8</v>
      </c>
    </row>
    <row r="209" spans="1:8">
      <c r="A209" s="141"/>
      <c r="B209" s="387" t="s">
        <v>51</v>
      </c>
      <c r="C209" s="387" t="s">
        <v>910</v>
      </c>
      <c r="D209" s="387" t="s">
        <v>664</v>
      </c>
      <c r="E209" s="387" t="s">
        <v>665</v>
      </c>
      <c r="F209" s="388">
        <v>1</v>
      </c>
      <c r="G209" s="387" t="s">
        <v>923</v>
      </c>
      <c r="H209" s="388">
        <v>8</v>
      </c>
    </row>
    <row r="210" spans="1:8">
      <c r="A210" s="141"/>
      <c r="B210" s="387" t="s">
        <v>51</v>
      </c>
      <c r="C210" s="387" t="s">
        <v>910</v>
      </c>
      <c r="D210" s="387" t="s">
        <v>666</v>
      </c>
      <c r="E210" s="387" t="s">
        <v>667</v>
      </c>
      <c r="F210" s="388">
        <v>1</v>
      </c>
      <c r="G210" s="387" t="s">
        <v>923</v>
      </c>
      <c r="H210" s="388">
        <v>8</v>
      </c>
    </row>
    <row r="211" spans="1:8">
      <c r="A211" s="141"/>
      <c r="B211" s="144" t="s">
        <v>51</v>
      </c>
      <c r="C211" s="144" t="s">
        <v>925</v>
      </c>
      <c r="D211" s="144" t="s">
        <v>290</v>
      </c>
      <c r="E211" s="144" t="s">
        <v>291</v>
      </c>
      <c r="F211" s="145">
        <v>1</v>
      </c>
      <c r="G211" s="144" t="s">
        <v>920</v>
      </c>
      <c r="H211" s="145">
        <v>8</v>
      </c>
    </row>
    <row r="212" spans="1:8">
      <c r="A212" s="141"/>
      <c r="B212" s="144" t="s">
        <v>51</v>
      </c>
      <c r="C212" s="144" t="s">
        <v>925</v>
      </c>
      <c r="D212" s="144" t="s">
        <v>292</v>
      </c>
      <c r="E212" s="144" t="s">
        <v>293</v>
      </c>
      <c r="F212" s="145">
        <v>1</v>
      </c>
      <c r="G212" s="144" t="s">
        <v>920</v>
      </c>
      <c r="H212" s="145">
        <v>8</v>
      </c>
    </row>
    <row r="213" spans="1:8">
      <c r="A213" s="141"/>
      <c r="B213" s="144" t="s">
        <v>51</v>
      </c>
      <c r="C213" s="144" t="s">
        <v>925</v>
      </c>
      <c r="D213" s="144" t="s">
        <v>294</v>
      </c>
      <c r="E213" s="144" t="s">
        <v>295</v>
      </c>
      <c r="F213" s="145">
        <v>1</v>
      </c>
      <c r="G213" s="144" t="s">
        <v>942</v>
      </c>
      <c r="H213" s="145">
        <v>8</v>
      </c>
    </row>
    <row r="214" spans="1:8">
      <c r="A214" s="141"/>
      <c r="B214" s="144" t="s">
        <v>51</v>
      </c>
      <c r="C214" s="144" t="s">
        <v>925</v>
      </c>
      <c r="D214" s="144" t="s">
        <v>302</v>
      </c>
      <c r="E214" s="144" t="s">
        <v>303</v>
      </c>
      <c r="F214" s="145">
        <v>1</v>
      </c>
      <c r="G214" s="144" t="s">
        <v>942</v>
      </c>
      <c r="H214" s="145">
        <v>8</v>
      </c>
    </row>
    <row r="215" spans="1:8">
      <c r="A215" s="141"/>
      <c r="B215" s="144" t="s">
        <v>51</v>
      </c>
      <c r="C215" s="144" t="s">
        <v>925</v>
      </c>
      <c r="D215" s="144" t="s">
        <v>304</v>
      </c>
      <c r="E215" s="144" t="s">
        <v>305</v>
      </c>
      <c r="F215" s="145">
        <v>1</v>
      </c>
      <c r="G215" s="144" t="s">
        <v>942</v>
      </c>
      <c r="H215" s="145">
        <v>8</v>
      </c>
    </row>
    <row r="216" spans="1:8">
      <c r="A216" s="141"/>
      <c r="B216" s="144" t="s">
        <v>51</v>
      </c>
      <c r="C216" s="144" t="s">
        <v>925</v>
      </c>
      <c r="D216" s="144" t="s">
        <v>306</v>
      </c>
      <c r="E216" s="144" t="s">
        <v>307</v>
      </c>
      <c r="F216" s="145">
        <v>1</v>
      </c>
      <c r="G216" s="144" t="s">
        <v>942</v>
      </c>
      <c r="H216" s="145">
        <v>8</v>
      </c>
    </row>
    <row r="217" spans="1:8">
      <c r="A217" s="141"/>
      <c r="B217" s="144" t="s">
        <v>51</v>
      </c>
      <c r="C217" s="144" t="s">
        <v>925</v>
      </c>
      <c r="D217" s="144" t="s">
        <v>308</v>
      </c>
      <c r="E217" s="144" t="s">
        <v>309</v>
      </c>
      <c r="F217" s="145">
        <v>1</v>
      </c>
      <c r="G217" s="144" t="s">
        <v>942</v>
      </c>
      <c r="H217" s="145">
        <v>8</v>
      </c>
    </row>
    <row r="218" spans="1:8">
      <c r="A218" s="141"/>
      <c r="B218" s="144" t="s">
        <v>51</v>
      </c>
      <c r="C218" s="144" t="s">
        <v>925</v>
      </c>
      <c r="D218" s="144" t="s">
        <v>310</v>
      </c>
      <c r="E218" s="144" t="s">
        <v>311</v>
      </c>
      <c r="F218" s="145">
        <v>1</v>
      </c>
      <c r="G218" s="144" t="s">
        <v>942</v>
      </c>
      <c r="H218" s="145">
        <v>8</v>
      </c>
    </row>
    <row r="219" spans="1:8">
      <c r="A219" s="141"/>
      <c r="B219" s="144" t="s">
        <v>51</v>
      </c>
      <c r="C219" s="144" t="s">
        <v>925</v>
      </c>
      <c r="D219" s="144" t="s">
        <v>312</v>
      </c>
      <c r="E219" s="144" t="s">
        <v>313</v>
      </c>
      <c r="F219" s="145">
        <v>1</v>
      </c>
      <c r="G219" s="144" t="s">
        <v>939</v>
      </c>
      <c r="H219" s="145">
        <v>8</v>
      </c>
    </row>
    <row r="220" spans="1:8" ht="24">
      <c r="A220" s="141"/>
      <c r="B220" s="144" t="s">
        <v>51</v>
      </c>
      <c r="C220" s="144" t="s">
        <v>925</v>
      </c>
      <c r="D220" s="144" t="s">
        <v>315</v>
      </c>
      <c r="E220" s="144" t="s">
        <v>316</v>
      </c>
      <c r="F220" s="145">
        <v>1</v>
      </c>
      <c r="G220" s="144" t="s">
        <v>943</v>
      </c>
      <c r="H220" s="145">
        <v>8</v>
      </c>
    </row>
    <row r="221" spans="1:8">
      <c r="A221" s="141"/>
      <c r="B221" s="366" t="s">
        <v>1227</v>
      </c>
      <c r="C221" s="144" t="s">
        <v>910</v>
      </c>
      <c r="D221" s="144" t="s">
        <v>373</v>
      </c>
      <c r="E221" s="144" t="s">
        <v>1348</v>
      </c>
      <c r="F221" s="145">
        <v>1</v>
      </c>
      <c r="G221" s="144" t="s">
        <v>913</v>
      </c>
      <c r="H221" s="145">
        <v>8</v>
      </c>
    </row>
    <row r="222" spans="1:8" ht="24">
      <c r="A222" s="141"/>
      <c r="B222" s="366" t="s">
        <v>1227</v>
      </c>
      <c r="C222" s="144" t="s">
        <v>910</v>
      </c>
      <c r="D222" s="144" t="s">
        <v>374</v>
      </c>
      <c r="E222" s="144" t="s">
        <v>1349</v>
      </c>
      <c r="F222" s="145">
        <v>1</v>
      </c>
      <c r="G222" s="144" t="s">
        <v>913</v>
      </c>
      <c r="H222" s="145">
        <v>8</v>
      </c>
    </row>
    <row r="223" spans="1:8">
      <c r="A223" s="141"/>
      <c r="B223" s="366" t="s">
        <v>1227</v>
      </c>
      <c r="C223" s="144" t="s">
        <v>910</v>
      </c>
      <c r="D223" s="144" t="s">
        <v>381</v>
      </c>
      <c r="E223" s="144" t="s">
        <v>1347</v>
      </c>
      <c r="F223" s="145">
        <v>1</v>
      </c>
      <c r="G223" s="144" t="s">
        <v>913</v>
      </c>
      <c r="H223" s="145">
        <v>8</v>
      </c>
    </row>
    <row r="224" spans="1:8">
      <c r="A224" s="141"/>
      <c r="B224" s="366" t="s">
        <v>1227</v>
      </c>
      <c r="C224" s="144" t="s">
        <v>925</v>
      </c>
      <c r="D224" s="144" t="s">
        <v>176</v>
      </c>
      <c r="E224" s="144" t="s">
        <v>1408</v>
      </c>
      <c r="F224" s="145">
        <v>1</v>
      </c>
      <c r="G224" s="144" t="s">
        <v>913</v>
      </c>
      <c r="H224" s="145">
        <v>8</v>
      </c>
    </row>
    <row r="225" spans="1:8">
      <c r="A225" s="141"/>
      <c r="B225" s="366" t="s">
        <v>1227</v>
      </c>
      <c r="C225" s="144" t="s">
        <v>925</v>
      </c>
      <c r="D225" s="144" t="s">
        <v>188</v>
      </c>
      <c r="E225" s="144" t="s">
        <v>1409</v>
      </c>
      <c r="F225" s="145">
        <v>1</v>
      </c>
      <c r="G225" s="144" t="s">
        <v>913</v>
      </c>
      <c r="H225" s="145">
        <v>8</v>
      </c>
    </row>
    <row r="226" spans="1:8">
      <c r="A226" s="141"/>
      <c r="B226" s="366" t="s">
        <v>1227</v>
      </c>
      <c r="C226" s="144" t="s">
        <v>925</v>
      </c>
      <c r="D226" s="144" t="s">
        <v>189</v>
      </c>
      <c r="E226" s="144" t="s">
        <v>1412</v>
      </c>
      <c r="F226" s="145">
        <v>1</v>
      </c>
      <c r="G226" s="144" t="s">
        <v>913</v>
      </c>
      <c r="H226" s="145">
        <v>8</v>
      </c>
    </row>
    <row r="227" spans="1:8">
      <c r="A227" s="141"/>
      <c r="B227" s="366" t="s">
        <v>1227</v>
      </c>
      <c r="C227" s="144" t="s">
        <v>925</v>
      </c>
      <c r="D227" s="144" t="s">
        <v>204</v>
      </c>
      <c r="E227" s="144" t="s">
        <v>1413</v>
      </c>
      <c r="F227" s="145">
        <v>1</v>
      </c>
      <c r="G227" s="144" t="s">
        <v>913</v>
      </c>
      <c r="H227" s="145">
        <v>8</v>
      </c>
    </row>
    <row r="228" spans="1:8">
      <c r="A228" s="141"/>
      <c r="B228" s="366" t="s">
        <v>1227</v>
      </c>
      <c r="C228" s="144" t="s">
        <v>925</v>
      </c>
      <c r="D228" s="144" t="s">
        <v>217</v>
      </c>
      <c r="E228" s="144" t="s">
        <v>1403</v>
      </c>
      <c r="F228" s="145">
        <v>1</v>
      </c>
      <c r="G228" s="144" t="s">
        <v>913</v>
      </c>
      <c r="H228" s="145">
        <v>8</v>
      </c>
    </row>
    <row r="229" spans="1:8">
      <c r="A229" s="141"/>
      <c r="B229" s="366" t="s">
        <v>1227</v>
      </c>
      <c r="C229" s="144" t="s">
        <v>925</v>
      </c>
      <c r="D229" s="144" t="s">
        <v>221</v>
      </c>
      <c r="E229" s="144" t="s">
        <v>1414</v>
      </c>
      <c r="F229" s="145">
        <v>1</v>
      </c>
      <c r="G229" s="144" t="s">
        <v>913</v>
      </c>
      <c r="H229" s="145">
        <v>8</v>
      </c>
    </row>
    <row r="230" spans="1:8">
      <c r="A230" s="141"/>
      <c r="B230" s="366" t="s">
        <v>1227</v>
      </c>
      <c r="C230" s="144" t="s">
        <v>925</v>
      </c>
      <c r="D230" s="144" t="s">
        <v>222</v>
      </c>
      <c r="E230" s="144" t="s">
        <v>1406</v>
      </c>
      <c r="F230" s="145">
        <v>1</v>
      </c>
      <c r="G230" s="144" t="s">
        <v>913</v>
      </c>
      <c r="H230" s="145">
        <v>8</v>
      </c>
    </row>
    <row r="231" spans="1:8">
      <c r="A231" s="141"/>
      <c r="B231" s="366" t="s">
        <v>1227</v>
      </c>
      <c r="C231" s="144" t="s">
        <v>925</v>
      </c>
      <c r="D231" s="144" t="s">
        <v>218</v>
      </c>
      <c r="E231" s="144" t="s">
        <v>1354</v>
      </c>
      <c r="F231" s="145">
        <v>1</v>
      </c>
      <c r="G231" s="144" t="s">
        <v>913</v>
      </c>
      <c r="H231" s="145">
        <v>8</v>
      </c>
    </row>
    <row r="232" spans="1:8">
      <c r="A232" s="141"/>
      <c r="B232" s="366" t="s">
        <v>1227</v>
      </c>
      <c r="C232" s="144" t="s">
        <v>925</v>
      </c>
      <c r="D232" s="144" t="s">
        <v>219</v>
      </c>
      <c r="E232" s="144" t="s">
        <v>1355</v>
      </c>
      <c r="F232" s="145">
        <v>1</v>
      </c>
      <c r="G232" s="144" t="s">
        <v>913</v>
      </c>
      <c r="H232" s="145">
        <v>8</v>
      </c>
    </row>
    <row r="233" spans="1:8">
      <c r="A233" s="141"/>
      <c r="B233" s="366" t="s">
        <v>1227</v>
      </c>
      <c r="C233" s="144" t="s">
        <v>925</v>
      </c>
      <c r="D233" s="144" t="s">
        <v>220</v>
      </c>
      <c r="E233" s="144" t="s">
        <v>1356</v>
      </c>
      <c r="F233" s="145">
        <v>1</v>
      </c>
      <c r="G233" s="144" t="s">
        <v>913</v>
      </c>
      <c r="H233" s="145">
        <v>8</v>
      </c>
    </row>
    <row r="234" spans="1:8">
      <c r="A234" s="141"/>
      <c r="B234" s="366" t="s">
        <v>1227</v>
      </c>
      <c r="C234" s="144" t="s">
        <v>910</v>
      </c>
      <c r="D234" s="144" t="s">
        <v>668</v>
      </c>
      <c r="E234" s="144" t="s">
        <v>669</v>
      </c>
      <c r="F234" s="142">
        <v>1</v>
      </c>
      <c r="G234" s="144" t="s">
        <v>953</v>
      </c>
      <c r="H234" s="142">
        <v>8</v>
      </c>
    </row>
    <row r="235" spans="1:8">
      <c r="A235" s="141"/>
      <c r="B235" s="366" t="s">
        <v>1227</v>
      </c>
      <c r="C235" s="144" t="s">
        <v>910</v>
      </c>
      <c r="D235" s="144" t="s">
        <v>668</v>
      </c>
      <c r="E235" s="144" t="s">
        <v>669</v>
      </c>
      <c r="F235" s="145">
        <v>1</v>
      </c>
      <c r="G235" s="144" t="s">
        <v>953</v>
      </c>
      <c r="H235" s="145">
        <v>8</v>
      </c>
    </row>
    <row r="236" spans="1:8">
      <c r="A236" s="141"/>
      <c r="B236" s="366" t="s">
        <v>1227</v>
      </c>
      <c r="C236" s="144" t="s">
        <v>925</v>
      </c>
      <c r="D236" s="144" t="s">
        <v>324</v>
      </c>
      <c r="E236" s="144" t="s">
        <v>1244</v>
      </c>
      <c r="F236" s="145">
        <v>1</v>
      </c>
      <c r="G236" s="144" t="s">
        <v>923</v>
      </c>
      <c r="H236" s="145">
        <v>8</v>
      </c>
    </row>
    <row r="237" spans="1:8">
      <c r="A237" s="141"/>
      <c r="B237" s="366" t="s">
        <v>1227</v>
      </c>
      <c r="C237" s="144" t="s">
        <v>925</v>
      </c>
      <c r="D237" s="144" t="s">
        <v>325</v>
      </c>
      <c r="E237" s="144" t="s">
        <v>1245</v>
      </c>
      <c r="F237" s="145">
        <v>1</v>
      </c>
      <c r="G237" s="144" t="s">
        <v>913</v>
      </c>
      <c r="H237" s="145">
        <v>8</v>
      </c>
    </row>
    <row r="238" spans="1:8">
      <c r="A238" s="141"/>
      <c r="B238" s="366" t="s">
        <v>1227</v>
      </c>
      <c r="C238" s="144" t="s">
        <v>925</v>
      </c>
      <c r="D238" s="144" t="s">
        <v>947</v>
      </c>
      <c r="E238" s="144" t="s">
        <v>1289</v>
      </c>
      <c r="F238" s="145">
        <v>1</v>
      </c>
      <c r="G238" s="144" t="s">
        <v>913</v>
      </c>
      <c r="H238" s="145">
        <v>8</v>
      </c>
    </row>
    <row r="239" spans="1:8">
      <c r="A239" s="141"/>
      <c r="B239" s="366" t="s">
        <v>1227</v>
      </c>
      <c r="C239" s="144" t="s">
        <v>925</v>
      </c>
      <c r="D239" s="144" t="s">
        <v>326</v>
      </c>
      <c r="E239" s="144" t="s">
        <v>1246</v>
      </c>
      <c r="F239" s="145">
        <v>1</v>
      </c>
      <c r="G239" s="144" t="s">
        <v>913</v>
      </c>
      <c r="H239" s="145">
        <v>8</v>
      </c>
    </row>
    <row r="240" spans="1:8">
      <c r="A240" s="141"/>
      <c r="B240" s="366" t="s">
        <v>1227</v>
      </c>
      <c r="C240" s="144" t="s">
        <v>925</v>
      </c>
      <c r="D240" s="144" t="s">
        <v>332</v>
      </c>
      <c r="E240" s="144" t="s">
        <v>1251</v>
      </c>
      <c r="F240" s="145">
        <v>1</v>
      </c>
      <c r="G240" s="144" t="s">
        <v>921</v>
      </c>
      <c r="H240" s="145">
        <v>8</v>
      </c>
    </row>
    <row r="241" spans="1:8">
      <c r="A241" s="141"/>
      <c r="B241" s="366" t="s">
        <v>1227</v>
      </c>
      <c r="C241" s="144" t="s">
        <v>925</v>
      </c>
      <c r="D241" s="144" t="s">
        <v>336</v>
      </c>
      <c r="E241" s="144" t="s">
        <v>1256</v>
      </c>
      <c r="F241" s="145">
        <v>1</v>
      </c>
      <c r="G241" s="144" t="s">
        <v>944</v>
      </c>
      <c r="H241" s="145">
        <v>8</v>
      </c>
    </row>
    <row r="242" spans="1:8">
      <c r="A242" s="141"/>
      <c r="B242" s="366" t="s">
        <v>1227</v>
      </c>
      <c r="C242" s="144" t="s">
        <v>925</v>
      </c>
      <c r="D242" s="144" t="s">
        <v>948</v>
      </c>
      <c r="E242" s="144" t="s">
        <v>1261</v>
      </c>
      <c r="F242" s="145">
        <v>1</v>
      </c>
      <c r="G242" s="144" t="s">
        <v>913</v>
      </c>
      <c r="H242" s="145">
        <v>8</v>
      </c>
    </row>
    <row r="243" spans="1:8">
      <c r="A243" s="141"/>
      <c r="B243" s="366" t="s">
        <v>1227</v>
      </c>
      <c r="C243" s="144" t="s">
        <v>925</v>
      </c>
      <c r="D243" s="144" t="s">
        <v>342</v>
      </c>
      <c r="E243" s="144" t="s">
        <v>1247</v>
      </c>
      <c r="F243" s="145">
        <v>1</v>
      </c>
      <c r="G243" s="144" t="s">
        <v>913</v>
      </c>
      <c r="H243" s="145">
        <v>8</v>
      </c>
    </row>
    <row r="244" spans="1:8">
      <c r="A244" s="141"/>
      <c r="B244" s="366" t="s">
        <v>1227</v>
      </c>
      <c r="C244" s="144" t="s">
        <v>925</v>
      </c>
      <c r="D244" s="144" t="s">
        <v>343</v>
      </c>
      <c r="E244" s="144" t="s">
        <v>1252</v>
      </c>
      <c r="F244" s="145">
        <v>1</v>
      </c>
      <c r="G244" s="144" t="s">
        <v>921</v>
      </c>
      <c r="H244" s="145">
        <v>8</v>
      </c>
    </row>
    <row r="245" spans="1:8">
      <c r="A245" s="141"/>
      <c r="B245" s="366" t="s">
        <v>1227</v>
      </c>
      <c r="C245" s="144" t="s">
        <v>925</v>
      </c>
      <c r="D245" s="144" t="s">
        <v>344</v>
      </c>
      <c r="E245" s="144" t="s">
        <v>1257</v>
      </c>
      <c r="F245" s="145">
        <v>1</v>
      </c>
      <c r="G245" s="144" t="s">
        <v>944</v>
      </c>
      <c r="H245" s="145">
        <v>8</v>
      </c>
    </row>
    <row r="246" spans="1:8">
      <c r="A246" s="141"/>
      <c r="B246" s="366" t="s">
        <v>1227</v>
      </c>
      <c r="C246" s="144" t="s">
        <v>925</v>
      </c>
      <c r="D246" s="144" t="s">
        <v>949</v>
      </c>
      <c r="E246" s="144" t="s">
        <v>1262</v>
      </c>
      <c r="F246" s="145">
        <v>1</v>
      </c>
      <c r="G246" s="144" t="s">
        <v>913</v>
      </c>
      <c r="H246" s="145">
        <v>8</v>
      </c>
    </row>
    <row r="247" spans="1:8">
      <c r="A247" s="141"/>
      <c r="B247" s="366" t="s">
        <v>1227</v>
      </c>
      <c r="C247" s="144" t="s">
        <v>925</v>
      </c>
      <c r="D247" s="144" t="s">
        <v>345</v>
      </c>
      <c r="E247" s="144" t="s">
        <v>1248</v>
      </c>
      <c r="F247" s="145">
        <v>1</v>
      </c>
      <c r="G247" s="144" t="s">
        <v>913</v>
      </c>
      <c r="H247" s="145">
        <v>8</v>
      </c>
    </row>
    <row r="248" spans="1:8">
      <c r="A248" s="141"/>
      <c r="B248" s="366" t="s">
        <v>1227</v>
      </c>
      <c r="C248" s="144" t="s">
        <v>925</v>
      </c>
      <c r="D248" s="144" t="s">
        <v>346</v>
      </c>
      <c r="E248" s="144" t="s">
        <v>1253</v>
      </c>
      <c r="F248" s="145">
        <v>1</v>
      </c>
      <c r="G248" s="144" t="s">
        <v>921</v>
      </c>
      <c r="H248" s="145">
        <v>8</v>
      </c>
    </row>
    <row r="249" spans="1:8">
      <c r="A249" s="141"/>
      <c r="B249" s="366" t="s">
        <v>1227</v>
      </c>
      <c r="C249" s="144" t="s">
        <v>925</v>
      </c>
      <c r="D249" s="144" t="s">
        <v>347</v>
      </c>
      <c r="E249" s="144" t="s">
        <v>1258</v>
      </c>
      <c r="F249" s="145">
        <v>1</v>
      </c>
      <c r="G249" s="144" t="s">
        <v>944</v>
      </c>
      <c r="H249" s="145">
        <v>8</v>
      </c>
    </row>
    <row r="250" spans="1:8">
      <c r="A250" s="141"/>
      <c r="B250" s="366" t="s">
        <v>1227</v>
      </c>
      <c r="C250" s="144" t="s">
        <v>925</v>
      </c>
      <c r="D250" s="144" t="s">
        <v>950</v>
      </c>
      <c r="E250" s="144" t="s">
        <v>1263</v>
      </c>
      <c r="F250" s="145">
        <v>1</v>
      </c>
      <c r="G250" s="144" t="s">
        <v>913</v>
      </c>
      <c r="H250" s="145">
        <v>8</v>
      </c>
    </row>
    <row r="251" spans="1:8">
      <c r="A251" s="141"/>
      <c r="B251" s="366" t="s">
        <v>1227</v>
      </c>
      <c r="C251" s="144" t="s">
        <v>925</v>
      </c>
      <c r="D251" s="144" t="s">
        <v>348</v>
      </c>
      <c r="E251" s="144" t="s">
        <v>1249</v>
      </c>
      <c r="F251" s="145">
        <v>1</v>
      </c>
      <c r="G251" s="144" t="s">
        <v>913</v>
      </c>
      <c r="H251" s="145">
        <v>8</v>
      </c>
    </row>
    <row r="252" spans="1:8">
      <c r="A252" s="141"/>
      <c r="B252" s="366" t="s">
        <v>1227</v>
      </c>
      <c r="C252" s="144" t="s">
        <v>925</v>
      </c>
      <c r="D252" s="144" t="s">
        <v>349</v>
      </c>
      <c r="E252" s="144" t="s">
        <v>1254</v>
      </c>
      <c r="F252" s="145">
        <v>1</v>
      </c>
      <c r="G252" s="144" t="s">
        <v>921</v>
      </c>
      <c r="H252" s="145">
        <v>8</v>
      </c>
    </row>
    <row r="253" spans="1:8">
      <c r="A253" s="141"/>
      <c r="B253" s="366" t="s">
        <v>1227</v>
      </c>
      <c r="C253" s="144" t="s">
        <v>925</v>
      </c>
      <c r="D253" s="144" t="s">
        <v>350</v>
      </c>
      <c r="E253" s="144" t="s">
        <v>1259</v>
      </c>
      <c r="F253" s="145">
        <v>1</v>
      </c>
      <c r="G253" s="144" t="s">
        <v>944</v>
      </c>
      <c r="H253" s="145">
        <v>8</v>
      </c>
    </row>
    <row r="254" spans="1:8">
      <c r="A254" s="141"/>
      <c r="B254" s="366" t="s">
        <v>1227</v>
      </c>
      <c r="C254" s="144" t="s">
        <v>925</v>
      </c>
      <c r="D254" s="144" t="s">
        <v>951</v>
      </c>
      <c r="E254" s="144" t="s">
        <v>1264</v>
      </c>
      <c r="F254" s="145">
        <v>1</v>
      </c>
      <c r="G254" s="144" t="s">
        <v>913</v>
      </c>
      <c r="H254" s="145">
        <v>8</v>
      </c>
    </row>
    <row r="255" spans="1:8">
      <c r="A255" s="141"/>
      <c r="B255" s="366" t="s">
        <v>1227</v>
      </c>
      <c r="C255" s="144" t="s">
        <v>925</v>
      </c>
      <c r="D255" s="144" t="s">
        <v>351</v>
      </c>
      <c r="E255" s="144" t="s">
        <v>1250</v>
      </c>
      <c r="F255" s="145">
        <v>1</v>
      </c>
      <c r="G255" s="144" t="s">
        <v>913</v>
      </c>
      <c r="H255" s="145">
        <v>8</v>
      </c>
    </row>
    <row r="256" spans="1:8">
      <c r="A256" s="141"/>
      <c r="B256" s="366" t="s">
        <v>1227</v>
      </c>
      <c r="C256" s="144" t="s">
        <v>925</v>
      </c>
      <c r="D256" s="144" t="s">
        <v>352</v>
      </c>
      <c r="E256" s="144" t="s">
        <v>1255</v>
      </c>
      <c r="F256" s="145">
        <v>1</v>
      </c>
      <c r="G256" s="144" t="s">
        <v>921</v>
      </c>
      <c r="H256" s="145">
        <v>8</v>
      </c>
    </row>
    <row r="257" spans="1:8">
      <c r="A257" s="141"/>
      <c r="B257" s="366" t="s">
        <v>1227</v>
      </c>
      <c r="C257" s="144" t="s">
        <v>925</v>
      </c>
      <c r="D257" s="144" t="s">
        <v>353</v>
      </c>
      <c r="E257" s="144" t="s">
        <v>1260</v>
      </c>
      <c r="F257" s="145">
        <v>1</v>
      </c>
      <c r="G257" s="144" t="s">
        <v>944</v>
      </c>
      <c r="H257" s="145">
        <v>8</v>
      </c>
    </row>
    <row r="258" spans="1:8">
      <c r="A258" s="141"/>
      <c r="B258" s="366" t="s">
        <v>1227</v>
      </c>
      <c r="C258" s="144" t="s">
        <v>925</v>
      </c>
      <c r="D258" s="144" t="s">
        <v>354</v>
      </c>
      <c r="E258" s="144" t="s">
        <v>355</v>
      </c>
      <c r="F258" s="145">
        <v>1</v>
      </c>
      <c r="G258" s="144" t="s">
        <v>913</v>
      </c>
      <c r="H258" s="145">
        <v>8</v>
      </c>
    </row>
    <row r="259" spans="1:8">
      <c r="A259" s="141"/>
      <c r="B259" s="366" t="s">
        <v>1227</v>
      </c>
      <c r="C259" s="144" t="s">
        <v>925</v>
      </c>
      <c r="D259" s="144" t="s">
        <v>356</v>
      </c>
      <c r="E259" s="144" t="s">
        <v>357</v>
      </c>
      <c r="F259" s="145">
        <v>1</v>
      </c>
      <c r="G259" s="144" t="s">
        <v>913</v>
      </c>
      <c r="H259" s="145">
        <v>8</v>
      </c>
    </row>
    <row r="260" spans="1:8">
      <c r="A260" s="141"/>
      <c r="B260" s="366" t="s">
        <v>1227</v>
      </c>
      <c r="C260" s="144" t="s">
        <v>925</v>
      </c>
      <c r="D260" s="144" t="s">
        <v>358</v>
      </c>
      <c r="E260" s="144" t="s">
        <v>359</v>
      </c>
      <c r="F260" s="145">
        <v>1</v>
      </c>
      <c r="G260" s="144" t="s">
        <v>913</v>
      </c>
      <c r="H260" s="145">
        <v>8</v>
      </c>
    </row>
    <row r="261" spans="1:8">
      <c r="A261" s="141"/>
      <c r="B261" s="144" t="s">
        <v>952</v>
      </c>
      <c r="C261" s="144" t="s">
        <v>910</v>
      </c>
      <c r="D261" s="144" t="s">
        <v>675</v>
      </c>
      <c r="E261" s="144" t="s">
        <v>1324</v>
      </c>
      <c r="F261" s="145">
        <v>1</v>
      </c>
      <c r="G261" s="144" t="s">
        <v>954</v>
      </c>
      <c r="H261" s="145">
        <v>8</v>
      </c>
    </row>
    <row r="262" spans="1:8">
      <c r="A262" s="141"/>
      <c r="B262" s="144" t="s">
        <v>952</v>
      </c>
      <c r="C262" s="144" t="s">
        <v>910</v>
      </c>
      <c r="D262" s="144" t="s">
        <v>678</v>
      </c>
      <c r="E262" s="144" t="s">
        <v>1325</v>
      </c>
      <c r="F262" s="145">
        <v>1</v>
      </c>
      <c r="G262" s="144" t="s">
        <v>913</v>
      </c>
      <c r="H262" s="145">
        <v>8</v>
      </c>
    </row>
    <row r="263" spans="1:8">
      <c r="A263" s="141"/>
      <c r="B263" s="144" t="s">
        <v>952</v>
      </c>
      <c r="C263" s="144" t="s">
        <v>910</v>
      </c>
      <c r="D263" s="144" t="s">
        <v>679</v>
      </c>
      <c r="E263" s="144" t="s">
        <v>1326</v>
      </c>
      <c r="F263" s="145">
        <v>1</v>
      </c>
      <c r="G263" s="144" t="s">
        <v>955</v>
      </c>
      <c r="H263" s="145">
        <v>8</v>
      </c>
    </row>
    <row r="264" spans="1:8">
      <c r="A264" s="141"/>
      <c r="B264" s="144" t="s">
        <v>952</v>
      </c>
      <c r="C264" s="144" t="s">
        <v>910</v>
      </c>
      <c r="D264" s="144" t="s">
        <v>680</v>
      </c>
      <c r="E264" s="144" t="s">
        <v>1327</v>
      </c>
      <c r="F264" s="145">
        <v>1</v>
      </c>
      <c r="G264" s="144" t="s">
        <v>913</v>
      </c>
      <c r="H264" s="145">
        <v>8</v>
      </c>
    </row>
    <row r="265" spans="1:8">
      <c r="A265" s="141"/>
      <c r="B265" s="144" t="s">
        <v>952</v>
      </c>
      <c r="C265" s="144" t="s">
        <v>910</v>
      </c>
      <c r="D265" s="144" t="s">
        <v>681</v>
      </c>
      <c r="E265" s="144" t="s">
        <v>1328</v>
      </c>
      <c r="F265" s="145">
        <v>1</v>
      </c>
      <c r="G265" s="144" t="s">
        <v>923</v>
      </c>
      <c r="H265" s="145">
        <v>8</v>
      </c>
    </row>
    <row r="266" spans="1:8">
      <c r="A266" s="141"/>
      <c r="B266" s="144" t="s">
        <v>952</v>
      </c>
      <c r="C266" s="144" t="s">
        <v>910</v>
      </c>
      <c r="D266" s="144" t="s">
        <v>682</v>
      </c>
      <c r="E266" s="144" t="s">
        <v>1329</v>
      </c>
      <c r="F266" s="145">
        <v>1</v>
      </c>
      <c r="G266" s="144" t="s">
        <v>923</v>
      </c>
      <c r="H266" s="145">
        <v>8</v>
      </c>
    </row>
    <row r="267" spans="1:8">
      <c r="A267" s="141"/>
      <c r="B267" s="144" t="s">
        <v>952</v>
      </c>
      <c r="C267" s="144" t="s">
        <v>910</v>
      </c>
      <c r="D267" s="144" t="s">
        <v>683</v>
      </c>
      <c r="E267" s="144" t="s">
        <v>1330</v>
      </c>
      <c r="F267" s="145">
        <v>1</v>
      </c>
      <c r="G267" s="144" t="s">
        <v>913</v>
      </c>
      <c r="H267" s="145">
        <v>8</v>
      </c>
    </row>
    <row r="268" spans="1:8">
      <c r="A268" s="141"/>
      <c r="B268" s="144" t="s">
        <v>952</v>
      </c>
      <c r="C268" s="144" t="s">
        <v>910</v>
      </c>
      <c r="D268" s="144" t="s">
        <v>684</v>
      </c>
      <c r="E268" s="144" t="s">
        <v>1331</v>
      </c>
      <c r="F268" s="145">
        <v>1</v>
      </c>
      <c r="G268" s="144" t="s">
        <v>923</v>
      </c>
      <c r="H268" s="145">
        <v>8</v>
      </c>
    </row>
    <row r="269" spans="1:8">
      <c r="A269" s="141"/>
      <c r="B269" s="144" t="s">
        <v>952</v>
      </c>
      <c r="C269" s="144" t="s">
        <v>910</v>
      </c>
      <c r="D269" s="144" t="s">
        <v>685</v>
      </c>
      <c r="E269" s="144" t="s">
        <v>1332</v>
      </c>
      <c r="F269" s="145">
        <v>1</v>
      </c>
      <c r="G269" s="144" t="s">
        <v>923</v>
      </c>
      <c r="H269" s="145">
        <v>8</v>
      </c>
    </row>
    <row r="270" spans="1:8">
      <c r="A270" s="141"/>
      <c r="B270" s="144" t="s">
        <v>952</v>
      </c>
      <c r="C270" s="144" t="s">
        <v>910</v>
      </c>
      <c r="D270" s="144" t="s">
        <v>686</v>
      </c>
      <c r="E270" s="144" t="s">
        <v>1333</v>
      </c>
      <c r="F270" s="145">
        <v>1</v>
      </c>
      <c r="G270" s="144" t="s">
        <v>913</v>
      </c>
      <c r="H270" s="145">
        <v>8</v>
      </c>
    </row>
    <row r="271" spans="1:8">
      <c r="A271" s="141"/>
      <c r="B271" s="144" t="s">
        <v>952</v>
      </c>
      <c r="C271" s="144" t="s">
        <v>910</v>
      </c>
      <c r="D271" s="144" t="s">
        <v>687</v>
      </c>
      <c r="E271" s="144" t="s">
        <v>1335</v>
      </c>
      <c r="F271" s="145">
        <v>1</v>
      </c>
      <c r="G271" s="144" t="s">
        <v>913</v>
      </c>
      <c r="H271" s="145">
        <v>8</v>
      </c>
    </row>
    <row r="272" spans="1:8">
      <c r="A272" s="141"/>
      <c r="B272" s="144" t="s">
        <v>952</v>
      </c>
      <c r="C272" s="144" t="s">
        <v>910</v>
      </c>
      <c r="D272" s="144" t="s">
        <v>688</v>
      </c>
      <c r="E272" s="144" t="s">
        <v>1334</v>
      </c>
      <c r="F272" s="145">
        <v>1</v>
      </c>
      <c r="G272" s="144" t="s">
        <v>956</v>
      </c>
      <c r="H272" s="145">
        <v>8</v>
      </c>
    </row>
    <row r="273" spans="1:8" ht="24">
      <c r="A273" s="141"/>
      <c r="B273" s="144" t="s">
        <v>952</v>
      </c>
      <c r="C273" s="144" t="s">
        <v>910</v>
      </c>
      <c r="D273" s="144" t="s">
        <v>691</v>
      </c>
      <c r="E273" s="144" t="s">
        <v>692</v>
      </c>
      <c r="F273" s="145">
        <v>1</v>
      </c>
      <c r="G273" s="144" t="s">
        <v>957</v>
      </c>
      <c r="H273" s="145">
        <v>8</v>
      </c>
    </row>
    <row r="274" spans="1:8">
      <c r="A274" s="141"/>
      <c r="B274" s="144" t="s">
        <v>952</v>
      </c>
      <c r="C274" s="144" t="s">
        <v>910</v>
      </c>
      <c r="D274" s="144" t="s">
        <v>958</v>
      </c>
      <c r="E274" s="144" t="s">
        <v>959</v>
      </c>
      <c r="F274" s="145">
        <v>2</v>
      </c>
      <c r="G274" s="144"/>
      <c r="H274" s="145">
        <v>46</v>
      </c>
    </row>
    <row r="275" spans="1:8">
      <c r="A275" s="141"/>
      <c r="B275" s="144" t="s">
        <v>952</v>
      </c>
      <c r="C275" s="144" t="s">
        <v>910</v>
      </c>
      <c r="D275" s="144" t="s">
        <v>705</v>
      </c>
      <c r="E275" s="144" t="s">
        <v>706</v>
      </c>
      <c r="F275" s="145">
        <v>1</v>
      </c>
      <c r="G275" s="144" t="s">
        <v>920</v>
      </c>
      <c r="H275" s="145">
        <v>8</v>
      </c>
    </row>
    <row r="276" spans="1:8">
      <c r="A276" s="141"/>
      <c r="B276" s="144" t="s">
        <v>952</v>
      </c>
      <c r="C276" s="144" t="s">
        <v>910</v>
      </c>
      <c r="D276" s="144" t="s">
        <v>707</v>
      </c>
      <c r="E276" s="144" t="s">
        <v>708</v>
      </c>
      <c r="F276" s="145">
        <v>1</v>
      </c>
      <c r="G276" s="144" t="s">
        <v>923</v>
      </c>
      <c r="H276" s="145">
        <v>8</v>
      </c>
    </row>
    <row r="277" spans="1:8" ht="24">
      <c r="A277" s="141"/>
      <c r="B277" s="144" t="s">
        <v>952</v>
      </c>
      <c r="C277" s="144" t="s">
        <v>910</v>
      </c>
      <c r="D277" s="144" t="s">
        <v>709</v>
      </c>
      <c r="E277" s="144" t="s">
        <v>710</v>
      </c>
      <c r="F277" s="145">
        <v>1</v>
      </c>
      <c r="G277" s="144" t="s">
        <v>923</v>
      </c>
      <c r="H277" s="145">
        <v>8</v>
      </c>
    </row>
    <row r="278" spans="1:8" ht="24">
      <c r="A278" s="141"/>
      <c r="B278" s="144" t="s">
        <v>952</v>
      </c>
      <c r="C278" s="144" t="s">
        <v>910</v>
      </c>
      <c r="D278" s="144" t="s">
        <v>711</v>
      </c>
      <c r="E278" s="144" t="s">
        <v>712</v>
      </c>
      <c r="F278" s="145">
        <v>1</v>
      </c>
      <c r="G278" s="144" t="s">
        <v>923</v>
      </c>
      <c r="H278" s="145">
        <v>8</v>
      </c>
    </row>
    <row r="279" spans="1:8">
      <c r="A279" s="141"/>
      <c r="B279" s="144" t="s">
        <v>952</v>
      </c>
      <c r="C279" s="144" t="s">
        <v>910</v>
      </c>
      <c r="D279" s="144" t="s">
        <v>713</v>
      </c>
      <c r="E279" s="144" t="s">
        <v>714</v>
      </c>
      <c r="F279" s="145">
        <v>1</v>
      </c>
      <c r="G279" s="144" t="s">
        <v>923</v>
      </c>
      <c r="H279" s="145">
        <v>8</v>
      </c>
    </row>
    <row r="280" spans="1:8">
      <c r="A280" s="141"/>
      <c r="B280" s="144" t="s">
        <v>952</v>
      </c>
      <c r="C280" s="144" t="s">
        <v>910</v>
      </c>
      <c r="D280" s="144" t="s">
        <v>715</v>
      </c>
      <c r="E280" s="144" t="s">
        <v>716</v>
      </c>
      <c r="F280" s="145">
        <v>1</v>
      </c>
      <c r="G280" s="144" t="s">
        <v>923</v>
      </c>
      <c r="H280" s="145">
        <v>8</v>
      </c>
    </row>
    <row r="281" spans="1:8">
      <c r="A281" s="141"/>
      <c r="B281" s="144" t="s">
        <v>952</v>
      </c>
      <c r="C281" s="144" t="s">
        <v>910</v>
      </c>
      <c r="D281" s="144" t="s">
        <v>717</v>
      </c>
      <c r="E281" s="144" t="s">
        <v>718</v>
      </c>
      <c r="F281" s="145">
        <v>1</v>
      </c>
      <c r="G281" s="144" t="s">
        <v>923</v>
      </c>
      <c r="H281" s="145">
        <v>8</v>
      </c>
    </row>
    <row r="282" spans="1:8">
      <c r="A282" s="141"/>
      <c r="B282" s="144" t="s">
        <v>952</v>
      </c>
      <c r="C282" s="144" t="s">
        <v>910</v>
      </c>
      <c r="D282" s="144" t="s">
        <v>719</v>
      </c>
      <c r="E282" s="144" t="s">
        <v>720</v>
      </c>
      <c r="F282" s="145">
        <v>1</v>
      </c>
      <c r="G282" s="144" t="s">
        <v>923</v>
      </c>
      <c r="H282" s="145">
        <v>8</v>
      </c>
    </row>
    <row r="283" spans="1:8" ht="24">
      <c r="A283" s="141"/>
      <c r="B283" s="144" t="s">
        <v>952</v>
      </c>
      <c r="C283" s="144" t="s">
        <v>910</v>
      </c>
      <c r="D283" s="144" t="s">
        <v>721</v>
      </c>
      <c r="E283" s="144" t="s">
        <v>722</v>
      </c>
      <c r="F283" s="145">
        <v>1</v>
      </c>
      <c r="G283" s="144" t="s">
        <v>923</v>
      </c>
      <c r="H283" s="145">
        <v>8</v>
      </c>
    </row>
    <row r="284" spans="1:8" ht="24">
      <c r="A284" s="141"/>
      <c r="B284" s="144" t="s">
        <v>952</v>
      </c>
      <c r="C284" s="144" t="s">
        <v>910</v>
      </c>
      <c r="D284" s="144" t="s">
        <v>723</v>
      </c>
      <c r="E284" s="144" t="s">
        <v>724</v>
      </c>
      <c r="F284" s="145">
        <v>1</v>
      </c>
      <c r="G284" s="144" t="s">
        <v>923</v>
      </c>
      <c r="H284" s="145">
        <v>8</v>
      </c>
    </row>
    <row r="285" spans="1:8">
      <c r="A285" s="141"/>
      <c r="B285" s="144" t="s">
        <v>952</v>
      </c>
      <c r="C285" s="144" t="s">
        <v>910</v>
      </c>
      <c r="D285" s="144" t="s">
        <v>725</v>
      </c>
      <c r="E285" s="144" t="s">
        <v>726</v>
      </c>
      <c r="F285" s="145">
        <v>1</v>
      </c>
      <c r="G285" s="144" t="s">
        <v>923</v>
      </c>
      <c r="H285" s="145">
        <v>8</v>
      </c>
    </row>
    <row r="286" spans="1:8">
      <c r="A286" s="141"/>
      <c r="B286" s="144" t="s">
        <v>952</v>
      </c>
      <c r="C286" s="144" t="s">
        <v>910</v>
      </c>
      <c r="D286" s="144" t="s">
        <v>727</v>
      </c>
      <c r="E286" s="144" t="s">
        <v>728</v>
      </c>
      <c r="F286" s="145">
        <v>1</v>
      </c>
      <c r="G286" s="144" t="s">
        <v>923</v>
      </c>
      <c r="H286" s="145">
        <v>8</v>
      </c>
    </row>
    <row r="287" spans="1:8">
      <c r="A287" s="141"/>
      <c r="B287" s="144" t="s">
        <v>952</v>
      </c>
      <c r="C287" s="144" t="s">
        <v>910</v>
      </c>
      <c r="D287" s="144" t="s">
        <v>729</v>
      </c>
      <c r="E287" s="144" t="s">
        <v>730</v>
      </c>
      <c r="F287" s="145">
        <v>1</v>
      </c>
      <c r="G287" s="144" t="s">
        <v>923</v>
      </c>
      <c r="H287" s="145">
        <v>8</v>
      </c>
    </row>
    <row r="288" spans="1:8">
      <c r="A288" s="141"/>
      <c r="B288" s="144" t="s">
        <v>952</v>
      </c>
      <c r="C288" s="144" t="s">
        <v>910</v>
      </c>
      <c r="D288" s="144" t="s">
        <v>731</v>
      </c>
      <c r="E288" s="144" t="s">
        <v>732</v>
      </c>
      <c r="F288" s="145">
        <v>1</v>
      </c>
      <c r="G288" s="144" t="s">
        <v>923</v>
      </c>
      <c r="H288" s="145">
        <v>8</v>
      </c>
    </row>
    <row r="289" spans="1:8" ht="24">
      <c r="A289" s="141"/>
      <c r="B289" s="144" t="s">
        <v>952</v>
      </c>
      <c r="C289" s="144" t="s">
        <v>910</v>
      </c>
      <c r="D289" s="144" t="s">
        <v>733</v>
      </c>
      <c r="E289" s="144" t="s">
        <v>734</v>
      </c>
      <c r="F289" s="145">
        <v>1</v>
      </c>
      <c r="G289" s="144" t="s">
        <v>923</v>
      </c>
      <c r="H289" s="145">
        <v>8</v>
      </c>
    </row>
    <row r="290" spans="1:8">
      <c r="A290" s="141"/>
      <c r="B290" s="144" t="s">
        <v>952</v>
      </c>
      <c r="C290" s="144" t="s">
        <v>910</v>
      </c>
      <c r="D290" s="144" t="s">
        <v>735</v>
      </c>
      <c r="E290" s="144" t="s">
        <v>736</v>
      </c>
      <c r="F290" s="145">
        <v>1</v>
      </c>
      <c r="G290" s="144" t="s">
        <v>923</v>
      </c>
      <c r="H290" s="145">
        <v>8</v>
      </c>
    </row>
    <row r="291" spans="1:8">
      <c r="A291" s="141"/>
      <c r="B291" s="144" t="s">
        <v>952</v>
      </c>
      <c r="C291" s="144" t="s">
        <v>910</v>
      </c>
      <c r="D291" s="144" t="s">
        <v>737</v>
      </c>
      <c r="E291" s="144" t="s">
        <v>738</v>
      </c>
      <c r="F291" s="145">
        <v>1</v>
      </c>
      <c r="G291" s="144" t="s">
        <v>923</v>
      </c>
      <c r="H291" s="145">
        <v>8</v>
      </c>
    </row>
    <row r="292" spans="1:8" ht="24">
      <c r="A292" s="141"/>
      <c r="B292" s="144" t="s">
        <v>952</v>
      </c>
      <c r="C292" s="144" t="s">
        <v>910</v>
      </c>
      <c r="D292" s="144" t="s">
        <v>739</v>
      </c>
      <c r="E292" s="144" t="s">
        <v>740</v>
      </c>
      <c r="F292" s="145">
        <v>1</v>
      </c>
      <c r="G292" s="144" t="s">
        <v>923</v>
      </c>
      <c r="H292" s="145">
        <v>8</v>
      </c>
    </row>
    <row r="293" spans="1:8" ht="24">
      <c r="A293" s="141"/>
      <c r="B293" s="144" t="s">
        <v>952</v>
      </c>
      <c r="C293" s="144" t="s">
        <v>910</v>
      </c>
      <c r="D293" s="144" t="s">
        <v>741</v>
      </c>
      <c r="E293" s="144" t="s">
        <v>742</v>
      </c>
      <c r="F293" s="145">
        <v>1</v>
      </c>
      <c r="G293" s="144" t="s">
        <v>923</v>
      </c>
      <c r="H293" s="145">
        <v>8</v>
      </c>
    </row>
    <row r="294" spans="1:8" ht="24">
      <c r="A294" s="141"/>
      <c r="B294" s="144" t="s">
        <v>952</v>
      </c>
      <c r="C294" s="144" t="s">
        <v>910</v>
      </c>
      <c r="D294" s="144" t="s">
        <v>743</v>
      </c>
      <c r="E294" s="144" t="s">
        <v>744</v>
      </c>
      <c r="F294" s="145">
        <v>1</v>
      </c>
      <c r="G294" s="144" t="s">
        <v>923</v>
      </c>
      <c r="H294" s="145">
        <v>8</v>
      </c>
    </row>
    <row r="295" spans="1:8" ht="24">
      <c r="A295" s="141"/>
      <c r="B295" s="144" t="s">
        <v>952</v>
      </c>
      <c r="C295" s="144" t="s">
        <v>910</v>
      </c>
      <c r="D295" s="144" t="s">
        <v>745</v>
      </c>
      <c r="E295" s="144" t="s">
        <v>746</v>
      </c>
      <c r="F295" s="145">
        <v>1</v>
      </c>
      <c r="G295" s="144" t="s">
        <v>923</v>
      </c>
      <c r="H295" s="145">
        <v>8</v>
      </c>
    </row>
    <row r="296" spans="1:8">
      <c r="A296" s="141"/>
      <c r="B296" s="144" t="s">
        <v>952</v>
      </c>
      <c r="C296" s="144" t="s">
        <v>910</v>
      </c>
      <c r="D296" s="144" t="s">
        <v>747</v>
      </c>
      <c r="E296" s="144" t="s">
        <v>748</v>
      </c>
      <c r="F296" s="145">
        <v>1</v>
      </c>
      <c r="G296" s="144" t="s">
        <v>923</v>
      </c>
      <c r="H296" s="145">
        <v>8</v>
      </c>
    </row>
    <row r="297" spans="1:8">
      <c r="A297" s="141"/>
      <c r="B297" s="144" t="s">
        <v>952</v>
      </c>
      <c r="C297" s="144" t="s">
        <v>910</v>
      </c>
      <c r="D297" s="144" t="s">
        <v>749</v>
      </c>
      <c r="E297" s="144" t="s">
        <v>750</v>
      </c>
      <c r="F297" s="145">
        <v>1</v>
      </c>
      <c r="G297" s="144" t="s">
        <v>923</v>
      </c>
      <c r="H297" s="145">
        <v>8</v>
      </c>
    </row>
    <row r="298" spans="1:8" ht="24">
      <c r="A298" s="141"/>
      <c r="B298" s="144" t="s">
        <v>952</v>
      </c>
      <c r="C298" s="144" t="s">
        <v>910</v>
      </c>
      <c r="D298" s="144" t="s">
        <v>751</v>
      </c>
      <c r="E298" s="144" t="s">
        <v>752</v>
      </c>
      <c r="F298" s="145">
        <v>1</v>
      </c>
      <c r="G298" s="144" t="s">
        <v>923</v>
      </c>
      <c r="H298" s="145">
        <v>8</v>
      </c>
    </row>
    <row r="299" spans="1:8" ht="24">
      <c r="A299" s="141"/>
      <c r="B299" s="144" t="s">
        <v>952</v>
      </c>
      <c r="C299" s="144" t="s">
        <v>910</v>
      </c>
      <c r="D299" s="144" t="s">
        <v>753</v>
      </c>
      <c r="E299" s="144" t="s">
        <v>754</v>
      </c>
      <c r="F299" s="145">
        <v>1</v>
      </c>
      <c r="G299" s="144" t="s">
        <v>923</v>
      </c>
      <c r="H299" s="145">
        <v>8</v>
      </c>
    </row>
    <row r="300" spans="1:8" ht="24">
      <c r="A300" s="141"/>
      <c r="B300" s="144" t="s">
        <v>952</v>
      </c>
      <c r="C300" s="144" t="s">
        <v>910</v>
      </c>
      <c r="D300" s="144" t="s">
        <v>755</v>
      </c>
      <c r="E300" s="144" t="s">
        <v>756</v>
      </c>
      <c r="F300" s="145">
        <v>1</v>
      </c>
      <c r="G300" s="144" t="s">
        <v>923</v>
      </c>
      <c r="H300" s="145">
        <v>8</v>
      </c>
    </row>
    <row r="301" spans="1:8" ht="24">
      <c r="A301" s="141"/>
      <c r="B301" s="144" t="s">
        <v>952</v>
      </c>
      <c r="C301" s="144" t="s">
        <v>910</v>
      </c>
      <c r="D301" s="144" t="s">
        <v>757</v>
      </c>
      <c r="E301" s="144" t="s">
        <v>758</v>
      </c>
      <c r="F301" s="145">
        <v>1</v>
      </c>
      <c r="G301" s="144" t="s">
        <v>923</v>
      </c>
      <c r="H301" s="145">
        <v>8</v>
      </c>
    </row>
    <row r="302" spans="1:8" ht="24">
      <c r="A302" s="141"/>
      <c r="B302" s="144" t="s">
        <v>952</v>
      </c>
      <c r="C302" s="144" t="s">
        <v>910</v>
      </c>
      <c r="D302" s="144" t="s">
        <v>759</v>
      </c>
      <c r="E302" s="144" t="s">
        <v>760</v>
      </c>
      <c r="F302" s="145">
        <v>1</v>
      </c>
      <c r="G302" s="144" t="s">
        <v>923</v>
      </c>
      <c r="H302" s="145">
        <v>8</v>
      </c>
    </row>
    <row r="303" spans="1:8" ht="24">
      <c r="A303" s="141"/>
      <c r="B303" s="144" t="s">
        <v>952</v>
      </c>
      <c r="C303" s="144" t="s">
        <v>910</v>
      </c>
      <c r="D303" s="144" t="s">
        <v>761</v>
      </c>
      <c r="E303" s="144" t="s">
        <v>762</v>
      </c>
      <c r="F303" s="145">
        <v>1</v>
      </c>
      <c r="G303" s="144" t="s">
        <v>923</v>
      </c>
      <c r="H303" s="145">
        <v>8</v>
      </c>
    </row>
    <row r="304" spans="1:8">
      <c r="A304" s="141"/>
      <c r="B304" s="144" t="s">
        <v>952</v>
      </c>
      <c r="C304" s="144" t="s">
        <v>910</v>
      </c>
      <c r="D304" s="144" t="s">
        <v>763</v>
      </c>
      <c r="E304" s="144" t="s">
        <v>764</v>
      </c>
      <c r="F304" s="145">
        <v>1</v>
      </c>
      <c r="G304" s="144" t="s">
        <v>923</v>
      </c>
      <c r="H304" s="145">
        <v>8</v>
      </c>
    </row>
    <row r="305" spans="1:8">
      <c r="A305" s="141"/>
      <c r="B305" s="144" t="s">
        <v>952</v>
      </c>
      <c r="C305" s="144" t="s">
        <v>910</v>
      </c>
      <c r="D305" s="144" t="s">
        <v>960</v>
      </c>
      <c r="E305" s="146" t="s">
        <v>961</v>
      </c>
      <c r="F305" s="145">
        <v>2</v>
      </c>
      <c r="G305" s="144"/>
      <c r="H305" s="145">
        <v>256</v>
      </c>
    </row>
    <row r="306" spans="1:8">
      <c r="A306" s="141"/>
      <c r="B306" s="144" t="s">
        <v>69</v>
      </c>
      <c r="C306" s="144" t="s">
        <v>910</v>
      </c>
      <c r="D306" s="144" t="s">
        <v>822</v>
      </c>
      <c r="E306" s="144" t="s">
        <v>1163</v>
      </c>
      <c r="F306" s="145">
        <v>1</v>
      </c>
      <c r="G306" s="144" t="s">
        <v>913</v>
      </c>
      <c r="H306" s="145">
        <v>8</v>
      </c>
    </row>
    <row r="307" spans="1:8">
      <c r="A307" s="141"/>
      <c r="B307" s="144" t="s">
        <v>69</v>
      </c>
      <c r="C307" s="144" t="s">
        <v>910</v>
      </c>
      <c r="D307" s="144" t="s">
        <v>823</v>
      </c>
      <c r="E307" s="144" t="s">
        <v>1165</v>
      </c>
      <c r="F307" s="145">
        <v>1</v>
      </c>
      <c r="G307" s="144" t="s">
        <v>913</v>
      </c>
      <c r="H307" s="145">
        <v>8</v>
      </c>
    </row>
    <row r="308" spans="1:8">
      <c r="A308" s="141"/>
      <c r="B308" s="144" t="s">
        <v>69</v>
      </c>
      <c r="C308" s="144" t="s">
        <v>962</v>
      </c>
      <c r="D308" s="144" t="s">
        <v>824</v>
      </c>
      <c r="E308" s="144" t="s">
        <v>1166</v>
      </c>
      <c r="F308" s="145">
        <v>1</v>
      </c>
      <c r="G308" s="144" t="s">
        <v>913</v>
      </c>
      <c r="H308" s="145">
        <v>8</v>
      </c>
    </row>
    <row r="309" spans="1:8">
      <c r="A309" s="141"/>
      <c r="B309" s="144" t="s">
        <v>69</v>
      </c>
      <c r="C309" s="144" t="s">
        <v>910</v>
      </c>
      <c r="D309" s="144" t="s">
        <v>825</v>
      </c>
      <c r="E309" s="144" t="s">
        <v>1164</v>
      </c>
      <c r="F309" s="145">
        <v>1</v>
      </c>
      <c r="G309" s="144" t="s">
        <v>913</v>
      </c>
      <c r="H309" s="145">
        <v>8</v>
      </c>
    </row>
    <row r="310" spans="1:8">
      <c r="A310" s="141"/>
      <c r="B310" s="144" t="s">
        <v>75</v>
      </c>
      <c r="C310" s="144" t="s">
        <v>970</v>
      </c>
      <c r="D310" s="144" t="s">
        <v>857</v>
      </c>
      <c r="E310" s="144" t="s">
        <v>1167</v>
      </c>
      <c r="F310" s="145">
        <v>1</v>
      </c>
      <c r="G310" s="144" t="s">
        <v>913</v>
      </c>
      <c r="H310" s="145">
        <v>8</v>
      </c>
    </row>
    <row r="311" spans="1:8">
      <c r="A311" s="141"/>
      <c r="B311" s="144" t="s">
        <v>75</v>
      </c>
      <c r="C311" s="144" t="s">
        <v>365</v>
      </c>
      <c r="D311" s="144" t="s">
        <v>856</v>
      </c>
      <c r="E311" s="144" t="s">
        <v>1168</v>
      </c>
      <c r="F311" s="145">
        <v>1</v>
      </c>
      <c r="G311" s="144" t="s">
        <v>913</v>
      </c>
      <c r="H311" s="145">
        <v>8</v>
      </c>
    </row>
    <row r="312" spans="1:8">
      <c r="A312" s="141"/>
      <c r="B312" s="144" t="s">
        <v>75</v>
      </c>
      <c r="C312" s="144" t="s">
        <v>365</v>
      </c>
      <c r="D312" s="144" t="s">
        <v>813</v>
      </c>
      <c r="E312" s="144" t="s">
        <v>1200</v>
      </c>
      <c r="F312" s="145">
        <v>1</v>
      </c>
      <c r="G312" s="144" t="s">
        <v>913</v>
      </c>
      <c r="H312" s="145">
        <v>8</v>
      </c>
    </row>
    <row r="313" spans="1:8">
      <c r="A313" s="141"/>
      <c r="B313" s="144" t="s">
        <v>75</v>
      </c>
      <c r="C313" s="144" t="s">
        <v>365</v>
      </c>
      <c r="D313" s="144" t="s">
        <v>814</v>
      </c>
      <c r="E313" s="144" t="s">
        <v>1201</v>
      </c>
      <c r="F313" s="145">
        <v>1</v>
      </c>
      <c r="G313" s="144" t="s">
        <v>913</v>
      </c>
      <c r="H313" s="145">
        <v>8</v>
      </c>
    </row>
    <row r="314" spans="1:8">
      <c r="A314" s="141"/>
      <c r="B314" s="144" t="s">
        <v>75</v>
      </c>
      <c r="C314" s="144" t="s">
        <v>365</v>
      </c>
      <c r="D314" s="144" t="s">
        <v>815</v>
      </c>
      <c r="E314" s="144" t="s">
        <v>1202</v>
      </c>
      <c r="F314" s="145">
        <v>1</v>
      </c>
      <c r="G314" s="144" t="s">
        <v>913</v>
      </c>
      <c r="H314" s="145">
        <v>8</v>
      </c>
    </row>
    <row r="315" spans="1:8">
      <c r="A315" s="141"/>
      <c r="B315" s="144" t="s">
        <v>75</v>
      </c>
      <c r="C315" s="144" t="s">
        <v>365</v>
      </c>
      <c r="D315" s="144" t="s">
        <v>816</v>
      </c>
      <c r="E315" s="144" t="s">
        <v>1203</v>
      </c>
      <c r="F315" s="145">
        <v>1</v>
      </c>
      <c r="G315" s="144" t="s">
        <v>913</v>
      </c>
      <c r="H315" s="145">
        <v>8</v>
      </c>
    </row>
    <row r="316" spans="1:8">
      <c r="A316" s="141"/>
      <c r="B316" s="144" t="s">
        <v>83</v>
      </c>
      <c r="C316" s="144" t="s">
        <v>963</v>
      </c>
      <c r="D316" s="144" t="s">
        <v>503</v>
      </c>
      <c r="E316" s="144" t="s">
        <v>504</v>
      </c>
      <c r="F316" s="145">
        <v>1</v>
      </c>
      <c r="G316" s="144" t="s">
        <v>964</v>
      </c>
      <c r="H316" s="145">
        <v>8</v>
      </c>
    </row>
    <row r="317" spans="1:8">
      <c r="A317" s="141"/>
      <c r="B317" s="144" t="s">
        <v>83</v>
      </c>
      <c r="C317" s="144" t="s">
        <v>963</v>
      </c>
      <c r="D317" s="144" t="s">
        <v>877</v>
      </c>
      <c r="E317" s="144" t="s">
        <v>1180</v>
      </c>
      <c r="F317" s="145">
        <v>1</v>
      </c>
      <c r="G317" s="144" t="s">
        <v>923</v>
      </c>
      <c r="H317" s="145">
        <v>8</v>
      </c>
    </row>
    <row r="318" spans="1:8">
      <c r="A318" s="141"/>
      <c r="B318" s="144" t="s">
        <v>83</v>
      </c>
      <c r="C318" s="144" t="s">
        <v>963</v>
      </c>
      <c r="D318" s="144" t="s">
        <v>874</v>
      </c>
      <c r="E318" s="144" t="s">
        <v>1181</v>
      </c>
      <c r="F318" s="145">
        <v>1</v>
      </c>
      <c r="G318" s="144" t="s">
        <v>923</v>
      </c>
      <c r="H318" s="145">
        <v>8</v>
      </c>
    </row>
    <row r="319" spans="1:8">
      <c r="A319" s="141"/>
      <c r="B319" s="144" t="s">
        <v>83</v>
      </c>
      <c r="C319" s="144" t="s">
        <v>963</v>
      </c>
      <c r="D319" s="144" t="s">
        <v>875</v>
      </c>
      <c r="E319" s="144" t="s">
        <v>1182</v>
      </c>
      <c r="F319" s="145">
        <v>1</v>
      </c>
      <c r="G319" s="144" t="s">
        <v>923</v>
      </c>
      <c r="H319" s="145">
        <v>8</v>
      </c>
    </row>
    <row r="320" spans="1:8" ht="24">
      <c r="A320" s="141"/>
      <c r="B320" s="144" t="s">
        <v>83</v>
      </c>
      <c r="C320" s="144" t="s">
        <v>963</v>
      </c>
      <c r="D320" s="144" t="s">
        <v>821</v>
      </c>
      <c r="E320" s="144" t="s">
        <v>1361</v>
      </c>
      <c r="F320" s="145">
        <v>1</v>
      </c>
      <c r="G320" s="144" t="s">
        <v>913</v>
      </c>
      <c r="H320" s="145">
        <v>8</v>
      </c>
    </row>
    <row r="321" spans="1:8">
      <c r="A321" s="141"/>
      <c r="B321" s="144" t="s">
        <v>83</v>
      </c>
      <c r="C321" s="144" t="s">
        <v>963</v>
      </c>
      <c r="D321" s="144" t="s">
        <v>876</v>
      </c>
      <c r="E321" s="144" t="s">
        <v>1183</v>
      </c>
      <c r="F321" s="145">
        <v>1</v>
      </c>
      <c r="G321" s="144" t="s">
        <v>923</v>
      </c>
      <c r="H321" s="145">
        <v>8</v>
      </c>
    </row>
    <row r="322" spans="1:8">
      <c r="A322" s="141"/>
      <c r="B322" s="144" t="s">
        <v>83</v>
      </c>
      <c r="C322" s="144" t="s">
        <v>963</v>
      </c>
      <c r="D322" s="144" t="s">
        <v>832</v>
      </c>
      <c r="E322" s="144" t="s">
        <v>1362</v>
      </c>
      <c r="F322" s="145">
        <v>1</v>
      </c>
      <c r="G322" s="144" t="s">
        <v>913</v>
      </c>
      <c r="H322" s="145">
        <v>8</v>
      </c>
    </row>
    <row r="323" spans="1:8">
      <c r="A323" s="141"/>
      <c r="B323" s="144" t="s">
        <v>83</v>
      </c>
      <c r="C323" s="144" t="s">
        <v>963</v>
      </c>
      <c r="D323" s="144" t="s">
        <v>826</v>
      </c>
      <c r="E323" s="144" t="s">
        <v>1210</v>
      </c>
      <c r="F323" s="145">
        <v>1</v>
      </c>
      <c r="G323" s="144" t="s">
        <v>913</v>
      </c>
      <c r="H323" s="145">
        <v>8</v>
      </c>
    </row>
    <row r="324" spans="1:8">
      <c r="A324" s="141"/>
      <c r="B324" s="144" t="s">
        <v>83</v>
      </c>
      <c r="C324" s="144" t="s">
        <v>963</v>
      </c>
      <c r="D324" s="144" t="s">
        <v>827</v>
      </c>
      <c r="E324" s="144" t="s">
        <v>1184</v>
      </c>
      <c r="F324" s="145">
        <v>1</v>
      </c>
      <c r="G324" s="144" t="s">
        <v>913</v>
      </c>
      <c r="H324" s="145">
        <v>8</v>
      </c>
    </row>
    <row r="325" spans="1:8">
      <c r="A325" s="141"/>
      <c r="B325" s="144" t="s">
        <v>83</v>
      </c>
      <c r="C325" s="144" t="s">
        <v>963</v>
      </c>
      <c r="D325" s="144" t="s">
        <v>828</v>
      </c>
      <c r="E325" s="144" t="s">
        <v>1185</v>
      </c>
      <c r="F325" s="145">
        <v>1</v>
      </c>
      <c r="G325" s="144" t="s">
        <v>913</v>
      </c>
      <c r="H325" s="145">
        <v>8</v>
      </c>
    </row>
    <row r="326" spans="1:8">
      <c r="A326" s="141"/>
      <c r="B326" s="144" t="s">
        <v>83</v>
      </c>
      <c r="C326" s="144" t="s">
        <v>963</v>
      </c>
      <c r="D326" s="144" t="s">
        <v>829</v>
      </c>
      <c r="E326" s="144" t="s">
        <v>1186</v>
      </c>
      <c r="F326" s="145">
        <v>1</v>
      </c>
      <c r="G326" s="144" t="s">
        <v>913</v>
      </c>
      <c r="H326" s="145">
        <v>8</v>
      </c>
    </row>
    <row r="327" spans="1:8">
      <c r="A327" s="141"/>
      <c r="B327" s="144" t="s">
        <v>83</v>
      </c>
      <c r="C327" s="144" t="s">
        <v>963</v>
      </c>
      <c r="D327" s="144" t="s">
        <v>830</v>
      </c>
      <c r="E327" s="144" t="s">
        <v>1187</v>
      </c>
      <c r="F327" s="145">
        <v>1</v>
      </c>
      <c r="G327" s="144" t="s">
        <v>913</v>
      </c>
      <c r="H327" s="145">
        <v>8</v>
      </c>
    </row>
    <row r="328" spans="1:8">
      <c r="A328" s="141"/>
      <c r="B328" s="144" t="s">
        <v>83</v>
      </c>
      <c r="C328" s="144" t="s">
        <v>963</v>
      </c>
      <c r="D328" s="144" t="s">
        <v>831</v>
      </c>
      <c r="E328" s="144" t="s">
        <v>1188</v>
      </c>
      <c r="F328" s="145">
        <v>1</v>
      </c>
      <c r="G328" s="144" t="s">
        <v>913</v>
      </c>
      <c r="H328" s="145">
        <v>8</v>
      </c>
    </row>
    <row r="329" spans="1:8">
      <c r="A329" s="141"/>
      <c r="B329" s="144" t="s">
        <v>83</v>
      </c>
      <c r="C329" s="144" t="s">
        <v>963</v>
      </c>
      <c r="D329" s="144" t="s">
        <v>771</v>
      </c>
      <c r="E329" s="144" t="s">
        <v>772</v>
      </c>
      <c r="F329" s="145">
        <v>1</v>
      </c>
      <c r="G329" s="144" t="s">
        <v>913</v>
      </c>
      <c r="H329" s="145">
        <v>8</v>
      </c>
    </row>
    <row r="330" spans="1:8" ht="24">
      <c r="A330" s="141"/>
      <c r="B330" s="144" t="s">
        <v>83</v>
      </c>
      <c r="C330" s="144" t="s">
        <v>963</v>
      </c>
      <c r="D330" s="144" t="s">
        <v>773</v>
      </c>
      <c r="E330" s="144" t="s">
        <v>1211</v>
      </c>
      <c r="F330" s="145">
        <v>1</v>
      </c>
      <c r="G330" s="144" t="s">
        <v>965</v>
      </c>
      <c r="H330" s="145">
        <v>8</v>
      </c>
    </row>
    <row r="331" spans="1:8" ht="24">
      <c r="A331" s="141"/>
      <c r="B331" s="144" t="s">
        <v>83</v>
      </c>
      <c r="C331" s="144" t="s">
        <v>963</v>
      </c>
      <c r="D331" s="144" t="s">
        <v>777</v>
      </c>
      <c r="E331" s="144" t="s">
        <v>1212</v>
      </c>
      <c r="F331" s="145">
        <v>1</v>
      </c>
      <c r="G331" s="144" t="s">
        <v>920</v>
      </c>
      <c r="H331" s="145">
        <v>8</v>
      </c>
    </row>
    <row r="332" spans="1:8">
      <c r="A332" s="141"/>
      <c r="B332" s="144" t="s">
        <v>83</v>
      </c>
      <c r="C332" s="144" t="s">
        <v>963</v>
      </c>
      <c r="D332" s="144" t="s">
        <v>778</v>
      </c>
      <c r="E332" s="144" t="s">
        <v>779</v>
      </c>
      <c r="F332" s="145">
        <v>1</v>
      </c>
      <c r="G332" s="144" t="s">
        <v>966</v>
      </c>
      <c r="H332" s="145">
        <v>8</v>
      </c>
    </row>
    <row r="333" spans="1:8">
      <c r="A333" s="141"/>
      <c r="B333" s="144" t="s">
        <v>83</v>
      </c>
      <c r="C333" s="144" t="s">
        <v>963</v>
      </c>
      <c r="D333" s="144" t="s">
        <v>783</v>
      </c>
      <c r="E333" s="144" t="s">
        <v>784</v>
      </c>
      <c r="F333" s="145">
        <v>1</v>
      </c>
      <c r="G333" s="144" t="s">
        <v>967</v>
      </c>
      <c r="H333" s="145">
        <v>8</v>
      </c>
    </row>
    <row r="334" spans="1:8">
      <c r="A334" s="141"/>
      <c r="B334" s="144" t="s">
        <v>83</v>
      </c>
      <c r="C334" s="144" t="s">
        <v>963</v>
      </c>
      <c r="D334" s="144" t="s">
        <v>786</v>
      </c>
      <c r="E334" s="144" t="s">
        <v>787</v>
      </c>
      <c r="F334" s="145">
        <v>1</v>
      </c>
      <c r="G334" s="144" t="s">
        <v>967</v>
      </c>
      <c r="H334" s="145">
        <v>8</v>
      </c>
    </row>
    <row r="335" spans="1:8">
      <c r="A335" s="141"/>
      <c r="B335" s="144" t="s">
        <v>94</v>
      </c>
      <c r="C335" s="144" t="s">
        <v>963</v>
      </c>
      <c r="D335" s="144" t="s">
        <v>849</v>
      </c>
      <c r="E335" s="144" t="s">
        <v>1173</v>
      </c>
      <c r="F335" s="145">
        <v>1</v>
      </c>
      <c r="G335" s="144" t="s">
        <v>913</v>
      </c>
      <c r="H335" s="145">
        <v>8</v>
      </c>
    </row>
    <row r="336" spans="1:8">
      <c r="A336" s="141"/>
      <c r="B336" s="144" t="s">
        <v>94</v>
      </c>
      <c r="C336" s="144" t="s">
        <v>963</v>
      </c>
      <c r="D336" s="144" t="s">
        <v>850</v>
      </c>
      <c r="E336" s="144" t="s">
        <v>1174</v>
      </c>
      <c r="F336" s="145">
        <v>1</v>
      </c>
      <c r="G336" s="144" t="s">
        <v>913</v>
      </c>
      <c r="H336" s="145">
        <v>8</v>
      </c>
    </row>
    <row r="337" spans="1:8">
      <c r="A337" s="141"/>
      <c r="B337" s="144" t="s">
        <v>94</v>
      </c>
      <c r="C337" s="144" t="s">
        <v>962</v>
      </c>
      <c r="D337" s="144" t="s">
        <v>855</v>
      </c>
      <c r="E337" s="144" t="s">
        <v>1215</v>
      </c>
      <c r="F337" s="145">
        <v>1</v>
      </c>
      <c r="G337" s="144" t="s">
        <v>913</v>
      </c>
      <c r="H337" s="145">
        <v>8</v>
      </c>
    </row>
    <row r="338" spans="1:8">
      <c r="A338" s="141"/>
      <c r="B338" s="144" t="s">
        <v>94</v>
      </c>
      <c r="C338" s="144" t="s">
        <v>963</v>
      </c>
      <c r="D338" s="144" t="s">
        <v>851</v>
      </c>
      <c r="E338" s="144" t="s">
        <v>1172</v>
      </c>
      <c r="F338" s="145">
        <v>1</v>
      </c>
      <c r="G338" s="144" t="s">
        <v>913</v>
      </c>
      <c r="H338" s="145">
        <v>8</v>
      </c>
    </row>
    <row r="339" spans="1:8">
      <c r="A339" s="141"/>
      <c r="B339" s="144" t="s">
        <v>94</v>
      </c>
      <c r="C339" s="144" t="s">
        <v>963</v>
      </c>
      <c r="D339" s="144" t="s">
        <v>848</v>
      </c>
      <c r="E339" s="144" t="s">
        <v>1175</v>
      </c>
      <c r="F339" s="145">
        <v>1</v>
      </c>
      <c r="G339" s="144" t="s">
        <v>913</v>
      </c>
      <c r="H339" s="145">
        <v>8</v>
      </c>
    </row>
    <row r="340" spans="1:8">
      <c r="A340" s="141"/>
      <c r="B340" s="144" t="s">
        <v>94</v>
      </c>
      <c r="C340" s="144" t="s">
        <v>963</v>
      </c>
      <c r="D340" s="144" t="s">
        <v>852</v>
      </c>
      <c r="E340" s="144" t="s">
        <v>1176</v>
      </c>
      <c r="F340" s="145">
        <v>1</v>
      </c>
      <c r="G340" s="144" t="s">
        <v>913</v>
      </c>
      <c r="H340" s="145">
        <v>8</v>
      </c>
    </row>
    <row r="341" spans="1:8">
      <c r="A341" s="141"/>
      <c r="B341" s="144" t="s">
        <v>94</v>
      </c>
      <c r="C341" s="144" t="s">
        <v>963</v>
      </c>
      <c r="D341" s="144" t="s">
        <v>854</v>
      </c>
      <c r="E341" s="144" t="s">
        <v>1213</v>
      </c>
      <c r="F341" s="145">
        <v>1</v>
      </c>
      <c r="G341" s="144" t="s">
        <v>913</v>
      </c>
      <c r="H341" s="145">
        <v>8</v>
      </c>
    </row>
    <row r="342" spans="1:8">
      <c r="A342" s="141"/>
      <c r="B342" s="144" t="s">
        <v>94</v>
      </c>
      <c r="C342" s="144" t="s">
        <v>963</v>
      </c>
      <c r="D342" s="144" t="s">
        <v>847</v>
      </c>
      <c r="E342" s="144" t="s">
        <v>1171</v>
      </c>
      <c r="F342" s="145">
        <v>1</v>
      </c>
      <c r="G342" s="144" t="s">
        <v>913</v>
      </c>
      <c r="H342" s="145">
        <v>8</v>
      </c>
    </row>
    <row r="343" spans="1:8" ht="24">
      <c r="A343" s="141"/>
      <c r="B343" s="144" t="s">
        <v>94</v>
      </c>
      <c r="C343" s="144" t="s">
        <v>963</v>
      </c>
      <c r="D343" s="144" t="s">
        <v>853</v>
      </c>
      <c r="E343" s="144" t="s">
        <v>1214</v>
      </c>
      <c r="F343" s="145">
        <v>1</v>
      </c>
      <c r="G343" s="144" t="s">
        <v>913</v>
      </c>
      <c r="H343" s="145">
        <v>8</v>
      </c>
    </row>
    <row r="344" spans="1:8">
      <c r="A344" s="141"/>
      <c r="B344" s="144" t="s">
        <v>1040</v>
      </c>
      <c r="C344" s="144" t="s">
        <v>963</v>
      </c>
      <c r="D344" s="144" t="s">
        <v>869</v>
      </c>
      <c r="E344" s="144" t="s">
        <v>1177</v>
      </c>
      <c r="F344" s="145">
        <v>1</v>
      </c>
      <c r="G344" s="144" t="s">
        <v>913</v>
      </c>
      <c r="H344" s="145">
        <v>8</v>
      </c>
    </row>
    <row r="345" spans="1:8">
      <c r="A345" s="141"/>
      <c r="B345" s="144" t="s">
        <v>1040</v>
      </c>
      <c r="C345" s="144" t="s">
        <v>963</v>
      </c>
      <c r="D345" s="144" t="s">
        <v>870</v>
      </c>
      <c r="E345" s="144" t="s">
        <v>1178</v>
      </c>
      <c r="F345" s="145">
        <v>1</v>
      </c>
      <c r="G345" s="144" t="s">
        <v>913</v>
      </c>
      <c r="H345" s="145">
        <v>8</v>
      </c>
    </row>
    <row r="346" spans="1:8">
      <c r="A346" s="141"/>
      <c r="B346" s="144" t="s">
        <v>1040</v>
      </c>
      <c r="C346" s="144" t="s">
        <v>963</v>
      </c>
      <c r="D346" s="144" t="s">
        <v>871</v>
      </c>
      <c r="E346" s="144" t="s">
        <v>1179</v>
      </c>
      <c r="F346" s="145">
        <v>1</v>
      </c>
      <c r="G346" s="144" t="s">
        <v>913</v>
      </c>
      <c r="H346" s="145">
        <v>8</v>
      </c>
    </row>
    <row r="347" spans="1:8">
      <c r="A347" s="141"/>
      <c r="B347" s="144" t="s">
        <v>1040</v>
      </c>
      <c r="C347" s="144" t="s">
        <v>963</v>
      </c>
      <c r="D347" s="144" t="s">
        <v>858</v>
      </c>
      <c r="E347" s="144" t="s">
        <v>1189</v>
      </c>
      <c r="F347" s="145">
        <v>1</v>
      </c>
      <c r="G347" s="144" t="s">
        <v>913</v>
      </c>
      <c r="H347" s="145">
        <v>8</v>
      </c>
    </row>
    <row r="348" spans="1:8">
      <c r="A348" s="141"/>
      <c r="B348" s="144" t="s">
        <v>1040</v>
      </c>
      <c r="C348" s="144" t="s">
        <v>963</v>
      </c>
      <c r="D348" s="144" t="s">
        <v>859</v>
      </c>
      <c r="E348" s="144" t="s">
        <v>1190</v>
      </c>
      <c r="F348" s="145">
        <v>1</v>
      </c>
      <c r="G348" s="144" t="s">
        <v>913</v>
      </c>
      <c r="H348" s="145">
        <v>8</v>
      </c>
    </row>
    <row r="349" spans="1:8">
      <c r="A349" s="141"/>
      <c r="B349" s="144" t="s">
        <v>1040</v>
      </c>
      <c r="C349" s="144" t="s">
        <v>963</v>
      </c>
      <c r="D349" s="144" t="s">
        <v>860</v>
      </c>
      <c r="E349" s="144" t="s">
        <v>1191</v>
      </c>
      <c r="F349" s="145">
        <v>1</v>
      </c>
      <c r="G349" s="144" t="s">
        <v>913</v>
      </c>
      <c r="H349" s="145">
        <v>8</v>
      </c>
    </row>
    <row r="350" spans="1:8">
      <c r="A350" s="141"/>
      <c r="B350" s="144" t="s">
        <v>1040</v>
      </c>
      <c r="C350" s="144" t="s">
        <v>963</v>
      </c>
      <c r="D350" s="144" t="s">
        <v>861</v>
      </c>
      <c r="E350" s="144" t="s">
        <v>1192</v>
      </c>
      <c r="F350" s="145">
        <v>1</v>
      </c>
      <c r="G350" s="144" t="s">
        <v>913</v>
      </c>
      <c r="H350" s="145">
        <v>8</v>
      </c>
    </row>
    <row r="351" spans="1:8">
      <c r="A351" s="141"/>
      <c r="B351" s="144" t="s">
        <v>1040</v>
      </c>
      <c r="C351" s="144" t="s">
        <v>963</v>
      </c>
      <c r="D351" s="144" t="s">
        <v>863</v>
      </c>
      <c r="E351" s="144" t="s">
        <v>1194</v>
      </c>
      <c r="F351" s="145">
        <v>1</v>
      </c>
      <c r="G351" s="144" t="s">
        <v>913</v>
      </c>
      <c r="H351" s="145">
        <v>8</v>
      </c>
    </row>
    <row r="352" spans="1:8">
      <c r="A352" s="141"/>
      <c r="B352" s="144" t="s">
        <v>1040</v>
      </c>
      <c r="C352" s="144" t="s">
        <v>963</v>
      </c>
      <c r="D352" s="144" t="s">
        <v>865</v>
      </c>
      <c r="E352" s="144" t="s">
        <v>1196</v>
      </c>
      <c r="F352" s="145">
        <v>1</v>
      </c>
      <c r="G352" s="144" t="s">
        <v>913</v>
      </c>
      <c r="H352" s="145">
        <v>8</v>
      </c>
    </row>
    <row r="353" spans="1:8">
      <c r="A353" s="141"/>
      <c r="B353" s="144" t="s">
        <v>1040</v>
      </c>
      <c r="C353" s="144" t="s">
        <v>963</v>
      </c>
      <c r="D353" s="144" t="s">
        <v>866</v>
      </c>
      <c r="E353" s="144" t="s">
        <v>1197</v>
      </c>
      <c r="F353" s="145">
        <v>1</v>
      </c>
      <c r="G353" s="144" t="s">
        <v>913</v>
      </c>
      <c r="H353" s="145">
        <v>8</v>
      </c>
    </row>
    <row r="354" spans="1:8">
      <c r="A354" s="141"/>
      <c r="B354" s="144" t="s">
        <v>1040</v>
      </c>
      <c r="C354" s="144" t="s">
        <v>963</v>
      </c>
      <c r="D354" s="144" t="s">
        <v>867</v>
      </c>
      <c r="E354" s="144" t="s">
        <v>1198</v>
      </c>
      <c r="F354" s="145">
        <v>1</v>
      </c>
      <c r="G354" s="144" t="s">
        <v>913</v>
      </c>
      <c r="H354" s="145">
        <v>8</v>
      </c>
    </row>
    <row r="355" spans="1:8">
      <c r="A355" s="141"/>
      <c r="B355" s="144" t="s">
        <v>1040</v>
      </c>
      <c r="C355" s="144" t="s">
        <v>963</v>
      </c>
      <c r="D355" s="144" t="s">
        <v>868</v>
      </c>
      <c r="E355" s="144" t="s">
        <v>1199</v>
      </c>
      <c r="F355" s="145">
        <v>1</v>
      </c>
      <c r="G355" s="144" t="s">
        <v>913</v>
      </c>
      <c r="H355" s="145">
        <v>8</v>
      </c>
    </row>
    <row r="356" spans="1:8">
      <c r="A356" s="141"/>
      <c r="B356" s="144" t="s">
        <v>1040</v>
      </c>
      <c r="C356" s="144" t="s">
        <v>963</v>
      </c>
      <c r="D356" s="144" t="s">
        <v>891</v>
      </c>
      <c r="E356" s="144" t="s">
        <v>1219</v>
      </c>
      <c r="F356" s="145">
        <v>1</v>
      </c>
      <c r="G356" s="144" t="s">
        <v>968</v>
      </c>
      <c r="H356" s="145">
        <v>8</v>
      </c>
    </row>
    <row r="357" spans="1:8">
      <c r="A357" s="141"/>
      <c r="B357" s="144" t="s">
        <v>1040</v>
      </c>
      <c r="C357" s="144" t="s">
        <v>963</v>
      </c>
      <c r="D357" s="144" t="s">
        <v>895</v>
      </c>
      <c r="E357" s="144" t="s">
        <v>1220</v>
      </c>
      <c r="F357" s="145">
        <v>1</v>
      </c>
      <c r="G357" s="144" t="s">
        <v>968</v>
      </c>
      <c r="H357" s="145">
        <v>8</v>
      </c>
    </row>
    <row r="358" spans="1:8">
      <c r="A358" s="141"/>
      <c r="B358" s="144" t="s">
        <v>1040</v>
      </c>
      <c r="C358" s="144" t="s">
        <v>963</v>
      </c>
      <c r="D358" s="144" t="s">
        <v>896</v>
      </c>
      <c r="E358" s="144" t="s">
        <v>1363</v>
      </c>
      <c r="F358" s="145">
        <v>1</v>
      </c>
      <c r="G358" s="144" t="s">
        <v>968</v>
      </c>
      <c r="H358" s="145">
        <v>8</v>
      </c>
    </row>
    <row r="359" spans="1:8">
      <c r="A359" s="141"/>
      <c r="B359" s="144" t="s">
        <v>1040</v>
      </c>
      <c r="C359" s="144" t="s">
        <v>963</v>
      </c>
      <c r="D359" s="144" t="s">
        <v>898</v>
      </c>
      <c r="E359" s="144" t="s">
        <v>1221</v>
      </c>
      <c r="F359" s="145">
        <v>1</v>
      </c>
      <c r="G359" s="144" t="s">
        <v>968</v>
      </c>
      <c r="H359" s="145">
        <v>8</v>
      </c>
    </row>
    <row r="360" spans="1:8">
      <c r="A360" s="141"/>
      <c r="B360" s="144" t="s">
        <v>1040</v>
      </c>
      <c r="C360" s="144" t="s">
        <v>963</v>
      </c>
      <c r="D360" s="144" t="s">
        <v>899</v>
      </c>
      <c r="E360" s="144" t="s">
        <v>1222</v>
      </c>
      <c r="F360" s="145">
        <v>1</v>
      </c>
      <c r="G360" s="144" t="s">
        <v>969</v>
      </c>
      <c r="H360" s="145">
        <v>8</v>
      </c>
    </row>
    <row r="361" spans="1:8">
      <c r="A361" s="141"/>
      <c r="B361" s="144" t="s">
        <v>1040</v>
      </c>
      <c r="C361" s="144" t="s">
        <v>963</v>
      </c>
      <c r="D361" s="144" t="s">
        <v>902</v>
      </c>
      <c r="E361" s="144" t="s">
        <v>1223</v>
      </c>
      <c r="F361" s="145">
        <v>1</v>
      </c>
      <c r="G361" s="144" t="s">
        <v>968</v>
      </c>
      <c r="H361" s="145">
        <v>8</v>
      </c>
    </row>
    <row r="362" spans="1:8">
      <c r="A362" s="141"/>
      <c r="B362" s="144" t="s">
        <v>1040</v>
      </c>
      <c r="C362" s="144" t="s">
        <v>970</v>
      </c>
      <c r="D362" s="144" t="s">
        <v>862</v>
      </c>
      <c r="E362" s="144" t="s">
        <v>1193</v>
      </c>
      <c r="F362" s="145">
        <v>1</v>
      </c>
      <c r="G362" s="144" t="s">
        <v>913</v>
      </c>
      <c r="H362" s="145">
        <v>8</v>
      </c>
    </row>
    <row r="363" spans="1:8">
      <c r="A363" s="141"/>
      <c r="B363" s="144" t="s">
        <v>1040</v>
      </c>
      <c r="C363" s="144" t="s">
        <v>963</v>
      </c>
      <c r="D363" s="144" t="s">
        <v>864</v>
      </c>
      <c r="E363" s="144" t="s">
        <v>1195</v>
      </c>
      <c r="F363" s="145">
        <v>1</v>
      </c>
      <c r="G363" s="144" t="s">
        <v>913</v>
      </c>
      <c r="H363" s="145">
        <v>8</v>
      </c>
    </row>
    <row r="364" spans="1:8">
      <c r="A364" s="141"/>
      <c r="B364" s="144" t="s">
        <v>1040</v>
      </c>
      <c r="C364" s="144" t="s">
        <v>963</v>
      </c>
      <c r="D364" s="144" t="s">
        <v>897</v>
      </c>
      <c r="E364" s="144" t="s">
        <v>1224</v>
      </c>
      <c r="F364" s="145">
        <v>1</v>
      </c>
      <c r="G364" s="144" t="s">
        <v>968</v>
      </c>
      <c r="H364" s="145">
        <v>8</v>
      </c>
    </row>
    <row r="365" spans="1:8">
      <c r="A365" s="141"/>
      <c r="B365" s="144" t="s">
        <v>1036</v>
      </c>
      <c r="C365" s="144" t="s">
        <v>910</v>
      </c>
      <c r="D365" s="144" t="s">
        <v>382</v>
      </c>
      <c r="E365" s="144" t="s">
        <v>1353</v>
      </c>
      <c r="F365" s="145">
        <v>1</v>
      </c>
      <c r="G365" s="144" t="s">
        <v>913</v>
      </c>
      <c r="H365" s="145">
        <v>8</v>
      </c>
    </row>
    <row r="366" spans="1:8">
      <c r="A366" s="141"/>
      <c r="B366" s="144" t="s">
        <v>1036</v>
      </c>
      <c r="C366" s="144" t="s">
        <v>365</v>
      </c>
      <c r="D366" s="144" t="s">
        <v>840</v>
      </c>
      <c r="E366" s="144" t="s">
        <v>1204</v>
      </c>
      <c r="F366" s="145">
        <v>1</v>
      </c>
      <c r="G366" s="144" t="s">
        <v>913</v>
      </c>
      <c r="H366" s="145">
        <v>8</v>
      </c>
    </row>
    <row r="367" spans="1:8">
      <c r="A367" s="141"/>
      <c r="B367" s="144" t="s">
        <v>1036</v>
      </c>
      <c r="C367" s="144" t="s">
        <v>365</v>
      </c>
      <c r="D367" s="144" t="s">
        <v>841</v>
      </c>
      <c r="E367" s="144" t="s">
        <v>1205</v>
      </c>
      <c r="F367" s="145">
        <v>1</v>
      </c>
      <c r="G367" s="144" t="s">
        <v>971</v>
      </c>
      <c r="H367" s="145">
        <v>8</v>
      </c>
    </row>
    <row r="368" spans="1:8" ht="24">
      <c r="A368" s="141"/>
      <c r="B368" s="144" t="s">
        <v>1036</v>
      </c>
      <c r="C368" s="144" t="s">
        <v>910</v>
      </c>
      <c r="D368" s="144" t="s">
        <v>833</v>
      </c>
      <c r="E368" s="144" t="s">
        <v>1425</v>
      </c>
      <c r="F368" s="145">
        <v>1</v>
      </c>
      <c r="G368" s="144" t="s">
        <v>913</v>
      </c>
      <c r="H368" s="145">
        <v>8</v>
      </c>
    </row>
    <row r="369" spans="1:8" ht="24">
      <c r="A369" s="141"/>
      <c r="B369" s="144" t="s">
        <v>1036</v>
      </c>
      <c r="C369" s="144" t="s">
        <v>910</v>
      </c>
      <c r="D369" s="144" t="s">
        <v>834</v>
      </c>
      <c r="E369" s="144" t="s">
        <v>1426</v>
      </c>
      <c r="F369" s="145">
        <v>1</v>
      </c>
      <c r="G369" s="144" t="s">
        <v>974</v>
      </c>
      <c r="H369" s="145">
        <v>8</v>
      </c>
    </row>
    <row r="370" spans="1:8">
      <c r="A370" s="141"/>
      <c r="B370" s="144" t="s">
        <v>1036</v>
      </c>
      <c r="C370" s="144" t="s">
        <v>910</v>
      </c>
      <c r="D370" s="144" t="s">
        <v>790</v>
      </c>
      <c r="E370" s="144" t="s">
        <v>791</v>
      </c>
      <c r="F370" s="145">
        <v>1</v>
      </c>
      <c r="G370" s="144" t="s">
        <v>913</v>
      </c>
      <c r="H370" s="145">
        <v>8</v>
      </c>
    </row>
    <row r="371" spans="1:8">
      <c r="A371" s="141"/>
      <c r="B371" s="144" t="s">
        <v>1036</v>
      </c>
      <c r="C371" s="144" t="s">
        <v>910</v>
      </c>
      <c r="D371" s="144" t="s">
        <v>792</v>
      </c>
      <c r="E371" s="144" t="s">
        <v>793</v>
      </c>
      <c r="F371" s="145">
        <v>1</v>
      </c>
      <c r="G371" s="144" t="s">
        <v>913</v>
      </c>
      <c r="H371" s="145">
        <v>8</v>
      </c>
    </row>
    <row r="372" spans="1:8">
      <c r="A372" s="141"/>
      <c r="B372" s="144" t="s">
        <v>1036</v>
      </c>
      <c r="C372" s="144" t="s">
        <v>910</v>
      </c>
      <c r="D372" s="144" t="s">
        <v>794</v>
      </c>
      <c r="E372" s="144" t="s">
        <v>795</v>
      </c>
      <c r="F372" s="145">
        <v>1</v>
      </c>
      <c r="G372" s="144" t="s">
        <v>972</v>
      </c>
      <c r="H372" s="145">
        <v>8</v>
      </c>
    </row>
    <row r="373" spans="1:8">
      <c r="A373" s="141"/>
      <c r="B373" s="144" t="s">
        <v>1036</v>
      </c>
      <c r="C373" s="144" t="s">
        <v>910</v>
      </c>
      <c r="D373" s="144" t="s">
        <v>973</v>
      </c>
      <c r="E373" s="144" t="s">
        <v>1367</v>
      </c>
      <c r="F373" s="145">
        <v>1</v>
      </c>
      <c r="G373" s="144" t="s">
        <v>917</v>
      </c>
      <c r="H373" s="145">
        <v>8</v>
      </c>
    </row>
    <row r="374" spans="1:8">
      <c r="A374" s="141"/>
      <c r="B374" s="144" t="s">
        <v>1037</v>
      </c>
      <c r="C374" s="144" t="s">
        <v>925</v>
      </c>
      <c r="D374" s="144" t="s">
        <v>999</v>
      </c>
      <c r="E374" s="144" t="s">
        <v>1357</v>
      </c>
      <c r="F374" s="145">
        <v>1</v>
      </c>
      <c r="G374" s="144" t="s">
        <v>917</v>
      </c>
      <c r="H374" s="145">
        <v>8</v>
      </c>
    </row>
    <row r="375" spans="1:8">
      <c r="A375" s="141"/>
      <c r="B375" s="144" t="s">
        <v>1037</v>
      </c>
      <c r="C375" s="144" t="s">
        <v>993</v>
      </c>
      <c r="D375" s="144" t="s">
        <v>798</v>
      </c>
      <c r="E375" s="144" t="s">
        <v>1364</v>
      </c>
      <c r="F375" s="145">
        <v>1</v>
      </c>
      <c r="G375" s="144" t="s">
        <v>913</v>
      </c>
      <c r="H375" s="145">
        <v>8</v>
      </c>
    </row>
    <row r="376" spans="1:8">
      <c r="A376" s="141"/>
      <c r="B376" s="144" t="s">
        <v>1037</v>
      </c>
      <c r="C376" s="144" t="s">
        <v>993</v>
      </c>
      <c r="D376" s="144" t="s">
        <v>817</v>
      </c>
      <c r="E376" s="144" t="s">
        <v>1206</v>
      </c>
      <c r="F376" s="145">
        <v>1</v>
      </c>
      <c r="G376" s="144" t="s">
        <v>913</v>
      </c>
      <c r="H376" s="145">
        <v>8</v>
      </c>
    </row>
    <row r="377" spans="1:8">
      <c r="A377" s="141"/>
      <c r="B377" s="144" t="s">
        <v>1037</v>
      </c>
      <c r="C377" s="144" t="s">
        <v>993</v>
      </c>
      <c r="D377" s="144" t="s">
        <v>818</v>
      </c>
      <c r="E377" s="144" t="s">
        <v>1207</v>
      </c>
      <c r="F377" s="145">
        <v>1</v>
      </c>
      <c r="G377" s="144" t="s">
        <v>913</v>
      </c>
      <c r="H377" s="145">
        <v>8</v>
      </c>
    </row>
    <row r="378" spans="1:8">
      <c r="A378" s="141"/>
      <c r="B378" s="144" t="s">
        <v>1037</v>
      </c>
      <c r="C378" s="144" t="s">
        <v>993</v>
      </c>
      <c r="D378" s="144" t="s">
        <v>819</v>
      </c>
      <c r="E378" s="144" t="s">
        <v>1208</v>
      </c>
      <c r="F378" s="145">
        <v>1</v>
      </c>
      <c r="G378" s="144" t="s">
        <v>913</v>
      </c>
      <c r="H378" s="145">
        <v>8</v>
      </c>
    </row>
    <row r="379" spans="1:8">
      <c r="A379" s="141"/>
      <c r="B379" s="144" t="s">
        <v>1037</v>
      </c>
      <c r="C379" s="144" t="s">
        <v>993</v>
      </c>
      <c r="D379" s="144" t="s">
        <v>820</v>
      </c>
      <c r="E379" s="144" t="s">
        <v>1209</v>
      </c>
      <c r="F379" s="145">
        <v>1</v>
      </c>
      <c r="G379" s="144" t="s">
        <v>913</v>
      </c>
      <c r="H379" s="145">
        <v>8</v>
      </c>
    </row>
    <row r="380" spans="1:8">
      <c r="A380" s="141"/>
      <c r="B380" s="144" t="s">
        <v>1037</v>
      </c>
      <c r="C380" s="144" t="s">
        <v>993</v>
      </c>
      <c r="D380" s="144" t="s">
        <v>872</v>
      </c>
      <c r="E380" s="144" t="s">
        <v>1343</v>
      </c>
      <c r="F380" s="145">
        <v>1</v>
      </c>
      <c r="G380" s="144" t="s">
        <v>923</v>
      </c>
      <c r="H380" s="145">
        <v>8</v>
      </c>
    </row>
    <row r="381" spans="1:8">
      <c r="A381" s="141"/>
      <c r="B381" s="144" t="s">
        <v>1037</v>
      </c>
      <c r="C381" s="144" t="s">
        <v>993</v>
      </c>
      <c r="D381" s="144" t="s">
        <v>873</v>
      </c>
      <c r="E381" s="144" t="s">
        <v>1344</v>
      </c>
      <c r="F381" s="145">
        <v>1</v>
      </c>
      <c r="G381" s="144" t="s">
        <v>923</v>
      </c>
      <c r="H381" s="145">
        <v>8</v>
      </c>
    </row>
  </sheetData>
  <sheetProtection sheet="1" sort="0" autoFilter="0"/>
  <phoneticPr fontId="39" type="noConversion"/>
  <pageMargins left="0.23622047244094491" right="0.23622047244094491" top="0.39370078740157483" bottom="0.55118110236220474" header="0" footer="0.31496062992125984"/>
  <pageSetup paperSize="9" orientation="landscape" horizontalDpi="300" verticalDpi="300" r:id="rId1"/>
  <headerFooter>
    <oddFooter>&amp;C&amp;"Calibri,Bold Italic"&amp;10&amp;K09-045MatCH Data dictionary&amp;R&amp;P/&amp;N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31C304-068A-4EBC-B169-986D52621A67}">
  <sheetPr codeName="Sheet7"/>
  <dimension ref="B1:I142"/>
  <sheetViews>
    <sheetView workbookViewId="0">
      <pane xSplit="3" ySplit="5" topLeftCell="D6" activePane="bottomRight" state="frozen"/>
      <selection pane="topRight" activeCell="D1" sqref="D1"/>
      <selection pane="bottomLeft" activeCell="A6" sqref="A6"/>
      <selection pane="bottomRight" activeCell="K132" sqref="K132"/>
    </sheetView>
  </sheetViews>
  <sheetFormatPr defaultRowHeight="14.4"/>
  <cols>
    <col min="1" max="1" width="4" customWidth="1"/>
    <col min="2" max="2" width="8.44140625" style="183" customWidth="1"/>
    <col min="3" max="3" width="13.88671875" style="183" customWidth="1"/>
    <col min="4" max="4" width="52.21875" style="2" customWidth="1"/>
    <col min="5" max="5" width="16" style="143" bestFit="1" customWidth="1"/>
    <col min="6" max="6" width="8.88671875" style="183"/>
    <col min="7" max="7" width="18.77734375" style="183" bestFit="1" customWidth="1"/>
    <col min="8" max="8" width="11.21875" style="252" bestFit="1" customWidth="1"/>
    <col min="9" max="9" width="14" style="252" bestFit="1" customWidth="1"/>
  </cols>
  <sheetData>
    <row r="1" spans="2:9" ht="11.4" customHeight="1"/>
    <row r="2" spans="2:9" s="250" customFormat="1" ht="21">
      <c r="B2" s="271" t="s">
        <v>1062</v>
      </c>
      <c r="C2" s="271"/>
      <c r="D2" s="254"/>
      <c r="E2" s="258"/>
      <c r="F2" s="255"/>
      <c r="G2" s="255"/>
      <c r="I2" s="251"/>
    </row>
    <row r="3" spans="2:9" s="250" customFormat="1" ht="12.6" customHeight="1">
      <c r="B3" s="256"/>
      <c r="C3" s="257"/>
      <c r="D3" s="254"/>
      <c r="E3" s="258"/>
      <c r="F3" s="255"/>
      <c r="G3" s="255"/>
      <c r="H3" s="291" t="s">
        <v>1130</v>
      </c>
      <c r="I3" s="291" t="s">
        <v>1136</v>
      </c>
    </row>
    <row r="4" spans="2:9" s="250" customFormat="1" ht="10.199999999999999" customHeight="1">
      <c r="B4" s="256"/>
      <c r="C4" s="257"/>
      <c r="D4" s="254"/>
      <c r="E4" s="258"/>
      <c r="F4" s="255"/>
      <c r="G4" s="255"/>
      <c r="H4" s="253"/>
      <c r="I4" s="251"/>
    </row>
    <row r="5" spans="2:9">
      <c r="B5" s="259" t="s">
        <v>1063</v>
      </c>
      <c r="C5" s="260" t="s">
        <v>1064</v>
      </c>
      <c r="D5" s="261" t="s">
        <v>1069</v>
      </c>
      <c r="E5" s="262" t="s">
        <v>1067</v>
      </c>
      <c r="F5" s="260" t="s">
        <v>1065</v>
      </c>
      <c r="G5" s="260" t="s">
        <v>145</v>
      </c>
      <c r="H5" s="263" t="s">
        <v>142</v>
      </c>
      <c r="I5" s="279" t="s">
        <v>1070</v>
      </c>
    </row>
    <row r="6" spans="2:9">
      <c r="B6" s="306">
        <v>1</v>
      </c>
      <c r="C6" s="310">
        <v>42835</v>
      </c>
      <c r="D6" s="616" t="s">
        <v>1071</v>
      </c>
      <c r="E6" s="314"/>
      <c r="F6" s="264"/>
      <c r="G6" s="264"/>
      <c r="H6" s="298"/>
      <c r="I6" s="299"/>
    </row>
    <row r="7" spans="2:9">
      <c r="B7" s="307">
        <v>2</v>
      </c>
      <c r="C7" s="311">
        <v>42836</v>
      </c>
      <c r="D7" s="612"/>
      <c r="E7" s="315"/>
      <c r="F7" s="265"/>
      <c r="G7" s="265"/>
      <c r="H7" s="300"/>
      <c r="I7" s="301"/>
    </row>
    <row r="8" spans="2:9">
      <c r="B8" s="307">
        <v>3</v>
      </c>
      <c r="C8" s="311">
        <v>42853</v>
      </c>
      <c r="D8" s="612"/>
      <c r="E8" s="315"/>
      <c r="F8" s="265"/>
      <c r="G8" s="265"/>
      <c r="H8" s="300"/>
      <c r="I8" s="301"/>
    </row>
    <row r="9" spans="2:9">
      <c r="B9" s="307">
        <v>4</v>
      </c>
      <c r="C9" s="311">
        <v>42857</v>
      </c>
      <c r="D9" s="612"/>
      <c r="E9" s="315"/>
      <c r="F9" s="265"/>
      <c r="G9" s="265"/>
      <c r="H9" s="300"/>
      <c r="I9" s="301"/>
    </row>
    <row r="10" spans="2:9">
      <c r="B10" s="307">
        <v>5</v>
      </c>
      <c r="C10" s="311">
        <v>42907</v>
      </c>
      <c r="D10" s="316" t="s">
        <v>1116</v>
      </c>
      <c r="E10" s="315"/>
      <c r="F10" s="265"/>
      <c r="G10" s="265"/>
      <c r="H10" s="300"/>
      <c r="I10" s="301"/>
    </row>
    <row r="11" spans="2:9">
      <c r="B11" s="307">
        <v>6</v>
      </c>
      <c r="C11" s="311">
        <v>42914</v>
      </c>
      <c r="D11" s="316" t="s">
        <v>1081</v>
      </c>
      <c r="E11" s="315"/>
      <c r="F11" s="265"/>
      <c r="G11" s="265"/>
      <c r="H11" s="300"/>
      <c r="I11" s="301"/>
    </row>
    <row r="12" spans="2:9">
      <c r="B12" s="308">
        <v>7</v>
      </c>
      <c r="C12" s="312">
        <v>42917</v>
      </c>
      <c r="D12" s="317" t="s">
        <v>1082</v>
      </c>
      <c r="E12" s="318"/>
      <c r="F12" s="266"/>
      <c r="G12" s="266"/>
      <c r="H12" s="302"/>
      <c r="I12" s="303"/>
    </row>
    <row r="13" spans="2:9">
      <c r="B13" s="614">
        <v>8</v>
      </c>
      <c r="C13" s="615">
        <v>42948</v>
      </c>
      <c r="D13" s="623" t="s">
        <v>1074</v>
      </c>
      <c r="E13" s="621" t="s">
        <v>1110</v>
      </c>
      <c r="F13" s="620" t="s">
        <v>1066</v>
      </c>
      <c r="G13" s="328" t="s">
        <v>374</v>
      </c>
      <c r="H13" s="292" t="s">
        <v>1079</v>
      </c>
      <c r="I13" s="293" t="s">
        <v>1079</v>
      </c>
    </row>
    <row r="14" spans="2:9">
      <c r="B14" s="614"/>
      <c r="C14" s="615"/>
      <c r="D14" s="623"/>
      <c r="E14" s="622"/>
      <c r="F14" s="611"/>
      <c r="G14" s="328" t="s">
        <v>373</v>
      </c>
      <c r="H14" s="294" t="s">
        <v>1079</v>
      </c>
      <c r="I14" s="295" t="s">
        <v>1079</v>
      </c>
    </row>
    <row r="15" spans="2:9">
      <c r="B15" s="614"/>
      <c r="C15" s="615"/>
      <c r="D15" s="623"/>
      <c r="E15" s="622"/>
      <c r="F15" s="611" t="s">
        <v>925</v>
      </c>
      <c r="G15" s="328" t="s">
        <v>217</v>
      </c>
      <c r="H15" s="294" t="s">
        <v>1079</v>
      </c>
      <c r="I15" s="295" t="s">
        <v>1079</v>
      </c>
    </row>
    <row r="16" spans="2:9">
      <c r="B16" s="614"/>
      <c r="C16" s="615"/>
      <c r="D16" s="623"/>
      <c r="E16" s="622"/>
      <c r="F16" s="619"/>
      <c r="G16" s="329" t="s">
        <v>222</v>
      </c>
      <c r="H16" s="296" t="s">
        <v>1079</v>
      </c>
      <c r="I16" s="297" t="s">
        <v>1079</v>
      </c>
    </row>
    <row r="17" spans="2:9" ht="43.2">
      <c r="B17" s="614">
        <v>9</v>
      </c>
      <c r="C17" s="615">
        <v>43009</v>
      </c>
      <c r="D17" s="319" t="s">
        <v>1075</v>
      </c>
      <c r="E17" s="314" t="s">
        <v>1108</v>
      </c>
      <c r="F17" s="264" t="s">
        <v>925</v>
      </c>
      <c r="G17" s="328" t="s">
        <v>152</v>
      </c>
      <c r="H17" s="304" t="s">
        <v>1079</v>
      </c>
      <c r="I17" s="305" t="s">
        <v>1079</v>
      </c>
    </row>
    <row r="18" spans="2:9">
      <c r="B18" s="614"/>
      <c r="C18" s="615"/>
      <c r="D18" s="617" t="s">
        <v>1073</v>
      </c>
      <c r="E18" s="613" t="s">
        <v>1076</v>
      </c>
      <c r="F18" s="611" t="s">
        <v>1066</v>
      </c>
      <c r="G18" s="267" t="s">
        <v>881</v>
      </c>
      <c r="H18" s="294" t="s">
        <v>1079</v>
      </c>
      <c r="I18" s="295" t="s">
        <v>1079</v>
      </c>
    </row>
    <row r="19" spans="2:9">
      <c r="B19" s="614"/>
      <c r="C19" s="615"/>
      <c r="D19" s="623"/>
      <c r="E19" s="613"/>
      <c r="F19" s="611"/>
      <c r="G19" s="267" t="s">
        <v>878</v>
      </c>
      <c r="H19" s="294" t="s">
        <v>1079</v>
      </c>
      <c r="I19" s="295" t="s">
        <v>1079</v>
      </c>
    </row>
    <row r="20" spans="2:9">
      <c r="B20" s="614"/>
      <c r="C20" s="615"/>
      <c r="D20" s="623"/>
      <c r="E20" s="613"/>
      <c r="F20" s="611"/>
      <c r="G20" s="267" t="s">
        <v>885</v>
      </c>
      <c r="H20" s="294" t="s">
        <v>1079</v>
      </c>
      <c r="I20" s="295" t="s">
        <v>1079</v>
      </c>
    </row>
    <row r="21" spans="2:9">
      <c r="B21" s="614"/>
      <c r="C21" s="615"/>
      <c r="D21" s="623"/>
      <c r="E21" s="613"/>
      <c r="F21" s="611"/>
      <c r="G21" s="267" t="s">
        <v>882</v>
      </c>
      <c r="H21" s="294" t="s">
        <v>1079</v>
      </c>
      <c r="I21" s="295" t="s">
        <v>1079</v>
      </c>
    </row>
    <row r="22" spans="2:9">
      <c r="B22" s="614"/>
      <c r="C22" s="615"/>
      <c r="D22" s="623"/>
      <c r="E22" s="613"/>
      <c r="F22" s="611"/>
      <c r="G22" s="267" t="s">
        <v>886</v>
      </c>
      <c r="H22" s="294" t="s">
        <v>1079</v>
      </c>
      <c r="I22" s="295" t="s">
        <v>1079</v>
      </c>
    </row>
    <row r="23" spans="2:9">
      <c r="B23" s="614"/>
      <c r="C23" s="615"/>
      <c r="D23" s="623"/>
      <c r="E23" s="613"/>
      <c r="F23" s="611"/>
      <c r="G23" s="267" t="s">
        <v>884</v>
      </c>
      <c r="H23" s="294" t="s">
        <v>1079</v>
      </c>
      <c r="I23" s="295" t="s">
        <v>1079</v>
      </c>
    </row>
    <row r="24" spans="2:9">
      <c r="B24" s="614"/>
      <c r="C24" s="615"/>
      <c r="D24" s="623"/>
      <c r="E24" s="613"/>
      <c r="F24" s="611"/>
      <c r="G24" s="267" t="s">
        <v>883</v>
      </c>
      <c r="H24" s="294" t="s">
        <v>1079</v>
      </c>
      <c r="I24" s="295" t="s">
        <v>1079</v>
      </c>
    </row>
    <row r="25" spans="2:9">
      <c r="B25" s="614"/>
      <c r="C25" s="615"/>
      <c r="D25" s="623"/>
      <c r="E25" s="613"/>
      <c r="F25" s="611"/>
      <c r="G25" s="267" t="s">
        <v>975</v>
      </c>
      <c r="H25" s="294" t="s">
        <v>1079</v>
      </c>
      <c r="I25" s="295" t="s">
        <v>1079</v>
      </c>
    </row>
    <row r="26" spans="2:9">
      <c r="B26" s="614"/>
      <c r="C26" s="615"/>
      <c r="D26" s="623"/>
      <c r="E26" s="613"/>
      <c r="F26" s="611"/>
      <c r="G26" s="267" t="s">
        <v>977</v>
      </c>
      <c r="H26" s="294" t="s">
        <v>1079</v>
      </c>
      <c r="I26" s="295" t="s">
        <v>1079</v>
      </c>
    </row>
    <row r="27" spans="2:9">
      <c r="B27" s="614"/>
      <c r="C27" s="615"/>
      <c r="D27" s="623"/>
      <c r="E27" s="613"/>
      <c r="F27" s="611"/>
      <c r="G27" s="267" t="s">
        <v>979</v>
      </c>
      <c r="H27" s="294" t="s">
        <v>1079</v>
      </c>
      <c r="I27" s="295" t="s">
        <v>1079</v>
      </c>
    </row>
    <row r="28" spans="2:9">
      <c r="B28" s="614"/>
      <c r="C28" s="615"/>
      <c r="D28" s="623"/>
      <c r="E28" s="613"/>
      <c r="F28" s="611"/>
      <c r="G28" s="267" t="s">
        <v>976</v>
      </c>
      <c r="H28" s="294" t="s">
        <v>1079</v>
      </c>
      <c r="I28" s="295" t="s">
        <v>1079</v>
      </c>
    </row>
    <row r="29" spans="2:9">
      <c r="B29" s="614"/>
      <c r="C29" s="615"/>
      <c r="D29" s="623"/>
      <c r="E29" s="613"/>
      <c r="F29" s="611"/>
      <c r="G29" s="267" t="s">
        <v>978</v>
      </c>
      <c r="H29" s="294" t="s">
        <v>1079</v>
      </c>
      <c r="I29" s="295" t="s">
        <v>1079</v>
      </c>
    </row>
    <row r="30" spans="2:9">
      <c r="B30" s="614"/>
      <c r="C30" s="615"/>
      <c r="D30" s="623"/>
      <c r="E30" s="613"/>
      <c r="F30" s="611"/>
      <c r="G30" s="267" t="s">
        <v>833</v>
      </c>
      <c r="H30" s="294" t="s">
        <v>1079</v>
      </c>
      <c r="I30" s="295" t="s">
        <v>1079</v>
      </c>
    </row>
    <row r="31" spans="2:9">
      <c r="B31" s="614"/>
      <c r="C31" s="615"/>
      <c r="D31" s="623"/>
      <c r="E31" s="613"/>
      <c r="F31" s="611"/>
      <c r="G31" s="267" t="s">
        <v>1078</v>
      </c>
      <c r="H31" s="280" t="s">
        <v>1135</v>
      </c>
      <c r="I31" s="295" t="s">
        <v>1135</v>
      </c>
    </row>
    <row r="32" spans="2:9">
      <c r="B32" s="614"/>
      <c r="C32" s="615"/>
      <c r="D32" s="623"/>
      <c r="E32" s="613"/>
      <c r="F32" s="611"/>
      <c r="G32" s="267" t="s">
        <v>980</v>
      </c>
      <c r="H32" s="294" t="s">
        <v>1079</v>
      </c>
      <c r="I32" s="295" t="s">
        <v>1079</v>
      </c>
    </row>
    <row r="33" spans="2:9">
      <c r="B33" s="614"/>
      <c r="C33" s="615"/>
      <c r="D33" s="623"/>
      <c r="E33" s="613"/>
      <c r="F33" s="611"/>
      <c r="G33" s="267" t="s">
        <v>981</v>
      </c>
      <c r="H33" s="294" t="s">
        <v>1079</v>
      </c>
      <c r="I33" s="295" t="s">
        <v>1079</v>
      </c>
    </row>
    <row r="34" spans="2:9">
      <c r="B34" s="614"/>
      <c r="C34" s="615"/>
      <c r="D34" s="623"/>
      <c r="E34" s="613"/>
      <c r="F34" s="611"/>
      <c r="G34" s="267" t="s">
        <v>982</v>
      </c>
      <c r="H34" s="294" t="s">
        <v>1079</v>
      </c>
      <c r="I34" s="295" t="s">
        <v>1079</v>
      </c>
    </row>
    <row r="35" spans="2:9">
      <c r="B35" s="614"/>
      <c r="C35" s="615"/>
      <c r="D35" s="623"/>
      <c r="E35" s="613"/>
      <c r="F35" s="611"/>
      <c r="G35" s="267" t="s">
        <v>983</v>
      </c>
      <c r="H35" s="294" t="s">
        <v>1079</v>
      </c>
      <c r="I35" s="295" t="s">
        <v>1079</v>
      </c>
    </row>
    <row r="36" spans="2:9">
      <c r="B36" s="614"/>
      <c r="C36" s="615"/>
      <c r="D36" s="623"/>
      <c r="E36" s="613"/>
      <c r="F36" s="611"/>
      <c r="G36" s="267" t="s">
        <v>984</v>
      </c>
      <c r="H36" s="294" t="s">
        <v>1079</v>
      </c>
      <c r="I36" s="295" t="s">
        <v>1079</v>
      </c>
    </row>
    <row r="37" spans="2:9">
      <c r="B37" s="614"/>
      <c r="C37" s="615"/>
      <c r="D37" s="623"/>
      <c r="E37" s="613"/>
      <c r="F37" s="611"/>
      <c r="G37" s="267" t="s">
        <v>985</v>
      </c>
      <c r="H37" s="294" t="s">
        <v>1079</v>
      </c>
      <c r="I37" s="295" t="s">
        <v>1079</v>
      </c>
    </row>
    <row r="38" spans="2:9">
      <c r="B38" s="614"/>
      <c r="C38" s="615"/>
      <c r="D38" s="623"/>
      <c r="E38" s="613"/>
      <c r="F38" s="611"/>
      <c r="G38" s="267" t="s">
        <v>988</v>
      </c>
      <c r="H38" s="294" t="s">
        <v>1079</v>
      </c>
      <c r="I38" s="295" t="s">
        <v>1079</v>
      </c>
    </row>
    <row r="39" spans="2:9">
      <c r="B39" s="614"/>
      <c r="C39" s="615"/>
      <c r="D39" s="623"/>
      <c r="E39" s="613"/>
      <c r="F39" s="611"/>
      <c r="G39" s="267" t="s">
        <v>989</v>
      </c>
      <c r="H39" s="294" t="s">
        <v>1079</v>
      </c>
      <c r="I39" s="295" t="s">
        <v>1079</v>
      </c>
    </row>
    <row r="40" spans="2:9">
      <c r="B40" s="614"/>
      <c r="C40" s="615"/>
      <c r="D40" s="623"/>
      <c r="E40" s="613"/>
      <c r="F40" s="611"/>
      <c r="G40" s="267" t="s">
        <v>992</v>
      </c>
      <c r="H40" s="294" t="s">
        <v>1079</v>
      </c>
      <c r="I40" s="295" t="s">
        <v>1079</v>
      </c>
    </row>
    <row r="41" spans="2:9">
      <c r="B41" s="614"/>
      <c r="C41" s="615"/>
      <c r="D41" s="623"/>
      <c r="E41" s="613"/>
      <c r="F41" s="611"/>
      <c r="G41" s="267" t="s">
        <v>994</v>
      </c>
      <c r="H41" s="294" t="s">
        <v>1079</v>
      </c>
      <c r="I41" s="295" t="s">
        <v>1079</v>
      </c>
    </row>
    <row r="42" spans="2:9">
      <c r="B42" s="614"/>
      <c r="C42" s="615"/>
      <c r="D42" s="623"/>
      <c r="E42" s="613"/>
      <c r="F42" s="611"/>
      <c r="G42" s="267" t="s">
        <v>382</v>
      </c>
      <c r="H42" s="294" t="s">
        <v>1079</v>
      </c>
      <c r="I42" s="295" t="s">
        <v>1079</v>
      </c>
    </row>
    <row r="43" spans="2:9">
      <c r="B43" s="614"/>
      <c r="C43" s="615"/>
      <c r="D43" s="623"/>
      <c r="E43" s="613"/>
      <c r="F43" s="611"/>
      <c r="G43" s="267" t="s">
        <v>1080</v>
      </c>
      <c r="H43" s="294" t="s">
        <v>1079</v>
      </c>
      <c r="I43" s="295" t="s">
        <v>1079</v>
      </c>
    </row>
    <row r="44" spans="2:9">
      <c r="B44" s="614"/>
      <c r="C44" s="615"/>
      <c r="D44" s="623"/>
      <c r="E44" s="613"/>
      <c r="F44" s="611"/>
      <c r="G44" s="267" t="s">
        <v>986</v>
      </c>
      <c r="H44" s="294" t="s">
        <v>1079</v>
      </c>
      <c r="I44" s="295" t="s">
        <v>1079</v>
      </c>
    </row>
    <row r="45" spans="2:9">
      <c r="B45" s="614"/>
      <c r="C45" s="615"/>
      <c r="D45" s="623"/>
      <c r="E45" s="613"/>
      <c r="F45" s="611"/>
      <c r="G45" s="267" t="s">
        <v>987</v>
      </c>
      <c r="H45" s="294" t="s">
        <v>1079</v>
      </c>
      <c r="I45" s="295" t="s">
        <v>1079</v>
      </c>
    </row>
    <row r="46" spans="2:9">
      <c r="B46" s="614"/>
      <c r="C46" s="615"/>
      <c r="D46" s="623"/>
      <c r="E46" s="613"/>
      <c r="F46" s="611"/>
      <c r="G46" s="267" t="s">
        <v>990</v>
      </c>
      <c r="H46" s="294" t="s">
        <v>1079</v>
      </c>
      <c r="I46" s="295" t="s">
        <v>1079</v>
      </c>
    </row>
    <row r="47" spans="2:9">
      <c r="B47" s="614"/>
      <c r="C47" s="615"/>
      <c r="D47" s="623"/>
      <c r="E47" s="618"/>
      <c r="F47" s="619"/>
      <c r="G47" s="268" t="s">
        <v>991</v>
      </c>
      <c r="H47" s="296" t="s">
        <v>1079</v>
      </c>
      <c r="I47" s="297" t="s">
        <v>1079</v>
      </c>
    </row>
    <row r="48" spans="2:9">
      <c r="B48" s="614">
        <v>10</v>
      </c>
      <c r="C48" s="615">
        <v>43101</v>
      </c>
      <c r="D48" s="616" t="s">
        <v>1099</v>
      </c>
      <c r="E48" s="600" t="s">
        <v>1083</v>
      </c>
      <c r="F48" s="620" t="s">
        <v>1066</v>
      </c>
      <c r="G48" s="270" t="s">
        <v>1084</v>
      </c>
      <c r="H48" s="292" t="s">
        <v>1079</v>
      </c>
      <c r="I48" s="293" t="s">
        <v>1079</v>
      </c>
    </row>
    <row r="49" spans="2:9">
      <c r="B49" s="614"/>
      <c r="C49" s="615"/>
      <c r="D49" s="612"/>
      <c r="E49" s="601"/>
      <c r="F49" s="611"/>
      <c r="G49" s="267" t="s">
        <v>1085</v>
      </c>
      <c r="H49" s="294" t="s">
        <v>1079</v>
      </c>
      <c r="I49" s="295" t="s">
        <v>1079</v>
      </c>
    </row>
    <row r="50" spans="2:9">
      <c r="B50" s="614"/>
      <c r="C50" s="615"/>
      <c r="D50" s="612"/>
      <c r="E50" s="601"/>
      <c r="F50" s="611"/>
      <c r="G50" s="267" t="s">
        <v>1086</v>
      </c>
      <c r="H50" s="294" t="s">
        <v>1079</v>
      </c>
      <c r="I50" s="295" t="s">
        <v>1079</v>
      </c>
    </row>
    <row r="51" spans="2:9">
      <c r="B51" s="614"/>
      <c r="C51" s="615"/>
      <c r="D51" s="612"/>
      <c r="E51" s="601"/>
      <c r="F51" s="611"/>
      <c r="G51" s="267" t="s">
        <v>1087</v>
      </c>
      <c r="H51" s="294" t="s">
        <v>1079</v>
      </c>
      <c r="I51" s="295" t="s">
        <v>1079</v>
      </c>
    </row>
    <row r="52" spans="2:9">
      <c r="B52" s="614"/>
      <c r="C52" s="615"/>
      <c r="D52" s="612"/>
      <c r="E52" s="601"/>
      <c r="F52" s="611"/>
      <c r="G52" s="267" t="s">
        <v>1088</v>
      </c>
      <c r="H52" s="294" t="s">
        <v>1079</v>
      </c>
      <c r="I52" s="295" t="s">
        <v>1079</v>
      </c>
    </row>
    <row r="53" spans="2:9">
      <c r="B53" s="614"/>
      <c r="C53" s="615"/>
      <c r="D53" s="612"/>
      <c r="E53" s="601"/>
      <c r="F53" s="611"/>
      <c r="G53" s="267" t="s">
        <v>1089</v>
      </c>
      <c r="H53" s="294" t="s">
        <v>1079</v>
      </c>
      <c r="I53" s="295" t="s">
        <v>1079</v>
      </c>
    </row>
    <row r="54" spans="2:9">
      <c r="B54" s="614"/>
      <c r="C54" s="615"/>
      <c r="D54" s="612" t="s">
        <v>1122</v>
      </c>
      <c r="E54" s="601" t="s">
        <v>1121</v>
      </c>
      <c r="F54" s="611" t="s">
        <v>925</v>
      </c>
      <c r="G54" s="267" t="s">
        <v>1090</v>
      </c>
      <c r="H54" s="294" t="s">
        <v>1079</v>
      </c>
      <c r="I54" s="295" t="s">
        <v>1079</v>
      </c>
    </row>
    <row r="55" spans="2:9">
      <c r="B55" s="614"/>
      <c r="C55" s="615"/>
      <c r="D55" s="612"/>
      <c r="E55" s="613"/>
      <c r="F55" s="611"/>
      <c r="G55" s="267" t="s">
        <v>151</v>
      </c>
      <c r="H55" s="294" t="s">
        <v>1079</v>
      </c>
      <c r="I55" s="295" t="s">
        <v>1079</v>
      </c>
    </row>
    <row r="56" spans="2:9">
      <c r="B56" s="614"/>
      <c r="C56" s="615"/>
      <c r="D56" s="612"/>
      <c r="E56" s="613"/>
      <c r="F56" s="611"/>
      <c r="G56" s="267" t="s">
        <v>1091</v>
      </c>
      <c r="H56" s="294" t="s">
        <v>1079</v>
      </c>
      <c r="I56" s="295" t="s">
        <v>1079</v>
      </c>
    </row>
    <row r="57" spans="2:9">
      <c r="B57" s="614"/>
      <c r="C57" s="615"/>
      <c r="D57" s="612"/>
      <c r="E57" s="613"/>
      <c r="F57" s="611"/>
      <c r="G57" s="267" t="s">
        <v>1092</v>
      </c>
      <c r="H57" s="294" t="s">
        <v>1079</v>
      </c>
      <c r="I57" s="295" t="s">
        <v>1079</v>
      </c>
    </row>
    <row r="58" spans="2:9">
      <c r="B58" s="614"/>
      <c r="C58" s="615"/>
      <c r="D58" s="612"/>
      <c r="E58" s="613"/>
      <c r="F58" s="611"/>
      <c r="G58" s="267" t="s">
        <v>1093</v>
      </c>
      <c r="H58" s="294" t="s">
        <v>1079</v>
      </c>
      <c r="I58" s="295" t="s">
        <v>1079</v>
      </c>
    </row>
    <row r="59" spans="2:9">
      <c r="B59" s="614"/>
      <c r="C59" s="615"/>
      <c r="D59" s="612" t="s">
        <v>1094</v>
      </c>
      <c r="E59" s="613" t="s">
        <v>1076</v>
      </c>
      <c r="F59" s="611" t="s">
        <v>1066</v>
      </c>
      <c r="G59" s="267" t="s">
        <v>790</v>
      </c>
      <c r="H59" s="294" t="s">
        <v>1079</v>
      </c>
      <c r="I59" s="295" t="s">
        <v>1079</v>
      </c>
    </row>
    <row r="60" spans="2:9">
      <c r="B60" s="614"/>
      <c r="C60" s="615"/>
      <c r="D60" s="612"/>
      <c r="E60" s="613"/>
      <c r="F60" s="611"/>
      <c r="G60" s="267" t="s">
        <v>792</v>
      </c>
      <c r="H60" s="294" t="s">
        <v>1079</v>
      </c>
      <c r="I60" s="295" t="s">
        <v>1079</v>
      </c>
    </row>
    <row r="61" spans="2:9">
      <c r="B61" s="614"/>
      <c r="C61" s="615"/>
      <c r="D61" s="612"/>
      <c r="E61" s="613"/>
      <c r="F61" s="611"/>
      <c r="G61" s="267" t="s">
        <v>973</v>
      </c>
      <c r="H61" s="294" t="s">
        <v>1079</v>
      </c>
      <c r="I61" s="295" t="s">
        <v>1079</v>
      </c>
    </row>
    <row r="62" spans="2:9">
      <c r="B62" s="614"/>
      <c r="C62" s="615"/>
      <c r="D62" s="612"/>
      <c r="E62" s="613"/>
      <c r="F62" s="611"/>
      <c r="G62" s="267" t="s">
        <v>1080</v>
      </c>
      <c r="H62" s="280" t="s">
        <v>1135</v>
      </c>
      <c r="I62" s="295" t="s">
        <v>1135</v>
      </c>
    </row>
    <row r="63" spans="2:9">
      <c r="B63" s="614"/>
      <c r="C63" s="615"/>
      <c r="D63" s="612" t="s">
        <v>1098</v>
      </c>
      <c r="E63" s="315" t="s">
        <v>1096</v>
      </c>
      <c r="F63" s="611" t="s">
        <v>1066</v>
      </c>
      <c r="G63" s="267" t="s">
        <v>888</v>
      </c>
      <c r="H63" s="294" t="s">
        <v>1079</v>
      </c>
      <c r="I63" s="295" t="s">
        <v>1079</v>
      </c>
    </row>
    <row r="64" spans="2:9">
      <c r="B64" s="614"/>
      <c r="C64" s="615"/>
      <c r="D64" s="612"/>
      <c r="E64" s="315" t="s">
        <v>1097</v>
      </c>
      <c r="F64" s="611"/>
      <c r="G64" s="267" t="s">
        <v>889</v>
      </c>
      <c r="H64" s="294" t="s">
        <v>1079</v>
      </c>
      <c r="I64" s="295" t="s">
        <v>1079</v>
      </c>
    </row>
    <row r="65" spans="2:9">
      <c r="B65" s="614"/>
      <c r="C65" s="615"/>
      <c r="D65" s="612"/>
      <c r="E65" s="315" t="s">
        <v>1095</v>
      </c>
      <c r="F65" s="611"/>
      <c r="G65" s="267" t="s">
        <v>887</v>
      </c>
      <c r="H65" s="294" t="s">
        <v>1079</v>
      </c>
      <c r="I65" s="295" t="s">
        <v>1079</v>
      </c>
    </row>
    <row r="66" spans="2:9">
      <c r="B66" s="614"/>
      <c r="C66" s="615"/>
      <c r="D66" s="320" t="s">
        <v>1101</v>
      </c>
      <c r="E66" s="315" t="s">
        <v>1100</v>
      </c>
      <c r="F66" s="265" t="s">
        <v>1066</v>
      </c>
      <c r="G66" s="267" t="s">
        <v>919</v>
      </c>
      <c r="H66" s="294" t="s">
        <v>1079</v>
      </c>
      <c r="I66" s="295" t="s">
        <v>1079</v>
      </c>
    </row>
    <row r="67" spans="2:9">
      <c r="B67" s="614"/>
      <c r="C67" s="615"/>
      <c r="D67" s="320" t="s">
        <v>1388</v>
      </c>
      <c r="E67" s="315" t="s">
        <v>1102</v>
      </c>
      <c r="F67" s="269" t="s">
        <v>1066</v>
      </c>
      <c r="G67" s="267" t="s">
        <v>890</v>
      </c>
      <c r="H67" s="294" t="s">
        <v>1079</v>
      </c>
      <c r="I67" s="295" t="s">
        <v>1079</v>
      </c>
    </row>
    <row r="68" spans="2:9">
      <c r="B68" s="614"/>
      <c r="C68" s="615"/>
      <c r="D68" s="612" t="s">
        <v>1105</v>
      </c>
      <c r="E68" s="613" t="s">
        <v>1104</v>
      </c>
      <c r="F68" s="611" t="s">
        <v>1066</v>
      </c>
      <c r="G68" s="267" t="s">
        <v>592</v>
      </c>
      <c r="H68" s="294" t="s">
        <v>1079</v>
      </c>
      <c r="I68" s="295" t="s">
        <v>1079</v>
      </c>
    </row>
    <row r="69" spans="2:9">
      <c r="B69" s="614"/>
      <c r="C69" s="615"/>
      <c r="D69" s="612"/>
      <c r="E69" s="613"/>
      <c r="F69" s="611"/>
      <c r="G69" s="267" t="s">
        <v>594</v>
      </c>
      <c r="H69" s="294" t="s">
        <v>1079</v>
      </c>
      <c r="I69" s="295" t="s">
        <v>1079</v>
      </c>
    </row>
    <row r="70" spans="2:9">
      <c r="B70" s="614"/>
      <c r="C70" s="615"/>
      <c r="D70" s="612"/>
      <c r="E70" s="613"/>
      <c r="F70" s="611"/>
      <c r="G70" s="267" t="s">
        <v>596</v>
      </c>
      <c r="H70" s="294" t="s">
        <v>1079</v>
      </c>
      <c r="I70" s="295" t="s">
        <v>1079</v>
      </c>
    </row>
    <row r="71" spans="2:9">
      <c r="B71" s="614"/>
      <c r="C71" s="615"/>
      <c r="D71" s="612"/>
      <c r="E71" s="613"/>
      <c r="F71" s="611"/>
      <c r="G71" s="267" t="s">
        <v>598</v>
      </c>
      <c r="H71" s="294" t="s">
        <v>1079</v>
      </c>
      <c r="I71" s="295" t="s">
        <v>1079</v>
      </c>
    </row>
    <row r="72" spans="2:9">
      <c r="B72" s="614"/>
      <c r="C72" s="615"/>
      <c r="D72" s="612"/>
      <c r="E72" s="613" t="s">
        <v>1103</v>
      </c>
      <c r="F72" s="611" t="s">
        <v>1066</v>
      </c>
      <c r="G72" s="267" t="s">
        <v>584</v>
      </c>
      <c r="H72" s="294" t="s">
        <v>1079</v>
      </c>
      <c r="I72" s="295" t="s">
        <v>1079</v>
      </c>
    </row>
    <row r="73" spans="2:9">
      <c r="B73" s="614"/>
      <c r="C73" s="615"/>
      <c r="D73" s="612"/>
      <c r="E73" s="613"/>
      <c r="F73" s="611"/>
      <c r="G73" s="267" t="s">
        <v>586</v>
      </c>
      <c r="H73" s="294" t="s">
        <v>1079</v>
      </c>
      <c r="I73" s="295" t="s">
        <v>1079</v>
      </c>
    </row>
    <row r="74" spans="2:9">
      <c r="B74" s="614"/>
      <c r="C74" s="615"/>
      <c r="D74" s="612"/>
      <c r="E74" s="613"/>
      <c r="F74" s="611"/>
      <c r="G74" s="267" t="s">
        <v>588</v>
      </c>
      <c r="H74" s="294" t="s">
        <v>1079</v>
      </c>
      <c r="I74" s="295" t="s">
        <v>1079</v>
      </c>
    </row>
    <row r="75" spans="2:9">
      <c r="B75" s="614"/>
      <c r="C75" s="615"/>
      <c r="D75" s="612"/>
      <c r="E75" s="613"/>
      <c r="F75" s="611"/>
      <c r="G75" s="267" t="s">
        <v>590</v>
      </c>
      <c r="H75" s="294" t="s">
        <v>1079</v>
      </c>
      <c r="I75" s="295" t="s">
        <v>1079</v>
      </c>
    </row>
    <row r="76" spans="2:9">
      <c r="B76" s="614"/>
      <c r="C76" s="615"/>
      <c r="D76" s="612" t="s">
        <v>1107</v>
      </c>
      <c r="E76" s="613" t="s">
        <v>1106</v>
      </c>
      <c r="F76" s="611" t="s">
        <v>1066</v>
      </c>
      <c r="G76" s="267" t="s">
        <v>891</v>
      </c>
      <c r="H76" s="294" t="s">
        <v>1079</v>
      </c>
      <c r="I76" s="295" t="s">
        <v>1079</v>
      </c>
    </row>
    <row r="77" spans="2:9">
      <c r="B77" s="614"/>
      <c r="C77" s="615"/>
      <c r="D77" s="612"/>
      <c r="E77" s="613"/>
      <c r="F77" s="611"/>
      <c r="G77" s="267" t="s">
        <v>895</v>
      </c>
      <c r="H77" s="294" t="s">
        <v>1079</v>
      </c>
      <c r="I77" s="295" t="s">
        <v>1079</v>
      </c>
    </row>
    <row r="78" spans="2:9">
      <c r="B78" s="614"/>
      <c r="C78" s="615"/>
      <c r="D78" s="612"/>
      <c r="E78" s="613"/>
      <c r="F78" s="611"/>
      <c r="G78" s="267" t="s">
        <v>861</v>
      </c>
      <c r="H78" s="294" t="s">
        <v>1079</v>
      </c>
      <c r="I78" s="295" t="s">
        <v>1079</v>
      </c>
    </row>
    <row r="79" spans="2:9">
      <c r="B79" s="614"/>
      <c r="C79" s="615"/>
      <c r="D79" s="612"/>
      <c r="E79" s="613"/>
      <c r="F79" s="611"/>
      <c r="G79" s="267" t="s">
        <v>896</v>
      </c>
      <c r="H79" s="294" t="s">
        <v>1079</v>
      </c>
      <c r="I79" s="295" t="s">
        <v>1079</v>
      </c>
    </row>
    <row r="80" spans="2:9">
      <c r="B80" s="614"/>
      <c r="C80" s="615"/>
      <c r="D80" s="612"/>
      <c r="E80" s="613"/>
      <c r="F80" s="611"/>
      <c r="G80" s="267" t="s">
        <v>897</v>
      </c>
      <c r="H80" s="294" t="s">
        <v>1079</v>
      </c>
      <c r="I80" s="295" t="s">
        <v>1079</v>
      </c>
    </row>
    <row r="81" spans="2:9">
      <c r="B81" s="614"/>
      <c r="C81" s="615"/>
      <c r="D81" s="612"/>
      <c r="E81" s="613"/>
      <c r="F81" s="611"/>
      <c r="G81" s="267" t="s">
        <v>865</v>
      </c>
      <c r="H81" s="294" t="s">
        <v>1079</v>
      </c>
      <c r="I81" s="295" t="s">
        <v>1079</v>
      </c>
    </row>
    <row r="82" spans="2:9">
      <c r="B82" s="614"/>
      <c r="C82" s="615"/>
      <c r="D82" s="612"/>
      <c r="E82" s="613"/>
      <c r="F82" s="611"/>
      <c r="G82" s="267" t="s">
        <v>898</v>
      </c>
      <c r="H82" s="294" t="s">
        <v>1079</v>
      </c>
      <c r="I82" s="295" t="s">
        <v>1079</v>
      </c>
    </row>
    <row r="83" spans="2:9">
      <c r="B83" s="614"/>
      <c r="C83" s="615"/>
      <c r="D83" s="612"/>
      <c r="E83" s="613"/>
      <c r="F83" s="611"/>
      <c r="G83" s="267" t="s">
        <v>866</v>
      </c>
      <c r="H83" s="294" t="s">
        <v>1079</v>
      </c>
      <c r="I83" s="295" t="s">
        <v>1079</v>
      </c>
    </row>
    <row r="84" spans="2:9">
      <c r="B84" s="614"/>
      <c r="C84" s="615"/>
      <c r="D84" s="612"/>
      <c r="E84" s="613"/>
      <c r="F84" s="611"/>
      <c r="G84" s="267" t="s">
        <v>899</v>
      </c>
      <c r="H84" s="294" t="s">
        <v>1079</v>
      </c>
      <c r="I84" s="295" t="s">
        <v>1079</v>
      </c>
    </row>
    <row r="85" spans="2:9">
      <c r="B85" s="614"/>
      <c r="C85" s="615"/>
      <c r="D85" s="612"/>
      <c r="E85" s="613"/>
      <c r="F85" s="611"/>
      <c r="G85" s="267" t="s">
        <v>867</v>
      </c>
      <c r="H85" s="294" t="s">
        <v>1079</v>
      </c>
      <c r="I85" s="295" t="s">
        <v>1079</v>
      </c>
    </row>
    <row r="86" spans="2:9">
      <c r="B86" s="614"/>
      <c r="C86" s="615"/>
      <c r="D86" s="612"/>
      <c r="E86" s="613"/>
      <c r="F86" s="611"/>
      <c r="G86" s="267" t="s">
        <v>902</v>
      </c>
      <c r="H86" s="294" t="s">
        <v>1079</v>
      </c>
      <c r="I86" s="295" t="s">
        <v>1079</v>
      </c>
    </row>
    <row r="87" spans="2:9">
      <c r="B87" s="614"/>
      <c r="C87" s="615"/>
      <c r="D87" s="617"/>
      <c r="E87" s="618"/>
      <c r="F87" s="619"/>
      <c r="G87" s="268" t="s">
        <v>868</v>
      </c>
      <c r="H87" s="296" t="s">
        <v>1079</v>
      </c>
      <c r="I87" s="297" t="s">
        <v>1079</v>
      </c>
    </row>
    <row r="88" spans="2:9">
      <c r="B88" s="605">
        <v>11</v>
      </c>
      <c r="C88" s="608">
        <v>43221</v>
      </c>
      <c r="D88" s="616" t="s">
        <v>1109</v>
      </c>
      <c r="E88" s="600" t="s">
        <v>1083</v>
      </c>
      <c r="F88" s="598" t="s">
        <v>1066</v>
      </c>
      <c r="G88" s="270" t="s">
        <v>1084</v>
      </c>
      <c r="H88" s="280" t="s">
        <v>1135</v>
      </c>
      <c r="I88" s="295" t="s">
        <v>1135</v>
      </c>
    </row>
    <row r="89" spans="2:9">
      <c r="B89" s="606"/>
      <c r="C89" s="609"/>
      <c r="D89" s="612"/>
      <c r="E89" s="601"/>
      <c r="F89" s="599"/>
      <c r="G89" s="267" t="s">
        <v>1085</v>
      </c>
      <c r="H89" s="280" t="s">
        <v>1135</v>
      </c>
      <c r="I89" s="295" t="s">
        <v>1135</v>
      </c>
    </row>
    <row r="90" spans="2:9">
      <c r="B90" s="606"/>
      <c r="C90" s="609"/>
      <c r="D90" s="612"/>
      <c r="E90" s="601"/>
      <c r="F90" s="599"/>
      <c r="G90" s="267" t="s">
        <v>1086</v>
      </c>
      <c r="H90" s="280" t="s">
        <v>1135</v>
      </c>
      <c r="I90" s="295" t="s">
        <v>1135</v>
      </c>
    </row>
    <row r="91" spans="2:9">
      <c r="B91" s="606"/>
      <c r="C91" s="609"/>
      <c r="D91" s="612"/>
      <c r="E91" s="601"/>
      <c r="F91" s="599"/>
      <c r="G91" s="267" t="s">
        <v>1087</v>
      </c>
      <c r="H91" s="280" t="s">
        <v>1135</v>
      </c>
      <c r="I91" s="295" t="s">
        <v>1135</v>
      </c>
    </row>
    <row r="92" spans="2:9">
      <c r="B92" s="606"/>
      <c r="C92" s="609"/>
      <c r="D92" s="612"/>
      <c r="E92" s="601"/>
      <c r="F92" s="599"/>
      <c r="G92" s="267" t="s">
        <v>1088</v>
      </c>
      <c r="H92" s="280" t="s">
        <v>1135</v>
      </c>
      <c r="I92" s="295" t="s">
        <v>1135</v>
      </c>
    </row>
    <row r="93" spans="2:9">
      <c r="B93" s="606"/>
      <c r="C93" s="609"/>
      <c r="D93" s="612"/>
      <c r="E93" s="601"/>
      <c r="F93" s="599"/>
      <c r="G93" s="267" t="s">
        <v>1089</v>
      </c>
      <c r="H93" s="280" t="s">
        <v>1135</v>
      </c>
      <c r="I93" s="295" t="s">
        <v>1135</v>
      </c>
    </row>
    <row r="94" spans="2:9">
      <c r="B94" s="606"/>
      <c r="C94" s="609"/>
      <c r="D94" s="320" t="s">
        <v>1117</v>
      </c>
      <c r="E94" s="321" t="s">
        <v>1068</v>
      </c>
      <c r="F94" s="273" t="s">
        <v>1066</v>
      </c>
      <c r="G94" s="272" t="s">
        <v>379</v>
      </c>
      <c r="H94" s="294" t="s">
        <v>1079</v>
      </c>
      <c r="I94" s="295" t="s">
        <v>1079</v>
      </c>
    </row>
    <row r="95" spans="2:9" ht="14.4" customHeight="1">
      <c r="B95" s="606"/>
      <c r="C95" s="609"/>
      <c r="D95" s="612" t="s">
        <v>1113</v>
      </c>
      <c r="E95" s="601" t="s">
        <v>1120</v>
      </c>
      <c r="F95" s="599" t="s">
        <v>925</v>
      </c>
      <c r="G95" s="267" t="s">
        <v>1090</v>
      </c>
      <c r="H95" s="280" t="s">
        <v>1135</v>
      </c>
      <c r="I95" s="295" t="s">
        <v>1135</v>
      </c>
    </row>
    <row r="96" spans="2:9">
      <c r="B96" s="606"/>
      <c r="C96" s="609"/>
      <c r="D96" s="612"/>
      <c r="E96" s="613"/>
      <c r="F96" s="599"/>
      <c r="G96" s="267" t="s">
        <v>1111</v>
      </c>
      <c r="H96" s="280" t="s">
        <v>1135</v>
      </c>
      <c r="I96" s="295" t="s">
        <v>1135</v>
      </c>
    </row>
    <row r="97" spans="2:9">
      <c r="B97" s="606"/>
      <c r="C97" s="609"/>
      <c r="D97" s="612"/>
      <c r="E97" s="613"/>
      <c r="F97" s="599"/>
      <c r="G97" s="272" t="s">
        <v>172</v>
      </c>
      <c r="H97" s="294" t="s">
        <v>1079</v>
      </c>
      <c r="I97" s="295" t="s">
        <v>1079</v>
      </c>
    </row>
    <row r="98" spans="2:9">
      <c r="B98" s="606"/>
      <c r="C98" s="609"/>
      <c r="D98" s="612"/>
      <c r="E98" s="613"/>
      <c r="F98" s="599"/>
      <c r="G98" s="267" t="s">
        <v>1091</v>
      </c>
      <c r="H98" s="280" t="s">
        <v>1135</v>
      </c>
      <c r="I98" s="295" t="s">
        <v>1135</v>
      </c>
    </row>
    <row r="99" spans="2:9">
      <c r="B99" s="606"/>
      <c r="C99" s="609"/>
      <c r="D99" s="612"/>
      <c r="E99" s="613"/>
      <c r="F99" s="599"/>
      <c r="G99" s="267" t="s">
        <v>1092</v>
      </c>
      <c r="H99" s="280" t="s">
        <v>1135</v>
      </c>
      <c r="I99" s="295" t="s">
        <v>1135</v>
      </c>
    </row>
    <row r="100" spans="2:9">
      <c r="B100" s="606"/>
      <c r="C100" s="609"/>
      <c r="D100" s="612"/>
      <c r="E100" s="613"/>
      <c r="F100" s="599"/>
      <c r="G100" s="275" t="s">
        <v>167</v>
      </c>
      <c r="H100" s="294" t="s">
        <v>1079</v>
      </c>
      <c r="I100" s="295" t="s">
        <v>1079</v>
      </c>
    </row>
    <row r="101" spans="2:9">
      <c r="B101" s="606"/>
      <c r="C101" s="609"/>
      <c r="D101" s="612"/>
      <c r="E101" s="613"/>
      <c r="F101" s="599"/>
      <c r="G101" s="267" t="s">
        <v>1093</v>
      </c>
      <c r="H101" s="280" t="s">
        <v>1135</v>
      </c>
      <c r="I101" s="295" t="s">
        <v>1135</v>
      </c>
    </row>
    <row r="102" spans="2:9">
      <c r="B102" s="606"/>
      <c r="C102" s="609"/>
      <c r="D102" s="612"/>
      <c r="E102" s="613"/>
      <c r="F102" s="599"/>
      <c r="G102" s="267" t="s">
        <v>1112</v>
      </c>
      <c r="H102" s="280" t="s">
        <v>1135</v>
      </c>
      <c r="I102" s="295" t="s">
        <v>1135</v>
      </c>
    </row>
    <row r="103" spans="2:9">
      <c r="B103" s="606"/>
      <c r="C103" s="609"/>
      <c r="D103" s="612" t="s">
        <v>1118</v>
      </c>
      <c r="E103" s="601" t="s">
        <v>1119</v>
      </c>
      <c r="F103" s="599" t="s">
        <v>925</v>
      </c>
      <c r="G103" s="275" t="s">
        <v>995</v>
      </c>
      <c r="H103" s="294" t="s">
        <v>1079</v>
      </c>
      <c r="I103" s="295" t="s">
        <v>1079</v>
      </c>
    </row>
    <row r="104" spans="2:9">
      <c r="B104" s="606"/>
      <c r="C104" s="609"/>
      <c r="D104" s="612"/>
      <c r="E104" s="601"/>
      <c r="F104" s="599"/>
      <c r="G104" s="275" t="s">
        <v>206</v>
      </c>
      <c r="H104" s="294" t="s">
        <v>1079</v>
      </c>
      <c r="I104" s="295" t="s">
        <v>1079</v>
      </c>
    </row>
    <row r="105" spans="2:9">
      <c r="B105" s="606"/>
      <c r="C105" s="609"/>
      <c r="D105" s="612"/>
      <c r="E105" s="601"/>
      <c r="F105" s="599"/>
      <c r="G105" s="275" t="s">
        <v>207</v>
      </c>
      <c r="H105" s="294" t="s">
        <v>1079</v>
      </c>
      <c r="I105" s="295" t="s">
        <v>1079</v>
      </c>
    </row>
    <row r="106" spans="2:9">
      <c r="B106" s="606"/>
      <c r="C106" s="609"/>
      <c r="D106" s="612"/>
      <c r="E106" s="601"/>
      <c r="F106" s="599"/>
      <c r="G106" s="275" t="s">
        <v>216</v>
      </c>
      <c r="H106" s="294" t="s">
        <v>1079</v>
      </c>
      <c r="I106" s="295" t="s">
        <v>1079</v>
      </c>
    </row>
    <row r="107" spans="2:9" ht="14.4" customHeight="1">
      <c r="B107" s="606"/>
      <c r="C107" s="609"/>
      <c r="D107" s="612" t="s">
        <v>1114</v>
      </c>
      <c r="E107" s="601" t="s">
        <v>1115</v>
      </c>
      <c r="F107" s="274" t="s">
        <v>925</v>
      </c>
      <c r="G107" s="275" t="s">
        <v>946</v>
      </c>
      <c r="H107" s="294" t="s">
        <v>1079</v>
      </c>
      <c r="I107" s="295" t="s">
        <v>1079</v>
      </c>
    </row>
    <row r="108" spans="2:9">
      <c r="B108" s="606"/>
      <c r="C108" s="609"/>
      <c r="D108" s="612"/>
      <c r="E108" s="601"/>
      <c r="F108" s="274"/>
      <c r="G108" s="275" t="s">
        <v>945</v>
      </c>
      <c r="H108" s="294" t="s">
        <v>1079</v>
      </c>
      <c r="I108" s="295" t="s">
        <v>1079</v>
      </c>
    </row>
    <row r="109" spans="2:9">
      <c r="B109" s="606"/>
      <c r="C109" s="609"/>
      <c r="D109" s="612"/>
      <c r="E109" s="601"/>
      <c r="F109" s="274"/>
      <c r="G109" s="275" t="s">
        <v>947</v>
      </c>
      <c r="H109" s="294" t="s">
        <v>1079</v>
      </c>
      <c r="I109" s="295" t="s">
        <v>1079</v>
      </c>
    </row>
    <row r="110" spans="2:9">
      <c r="B110" s="606"/>
      <c r="C110" s="609"/>
      <c r="D110" s="612"/>
      <c r="E110" s="601"/>
      <c r="F110" s="274"/>
      <c r="G110" s="275" t="s">
        <v>948</v>
      </c>
      <c r="H110" s="294" t="s">
        <v>1079</v>
      </c>
      <c r="I110" s="295" t="s">
        <v>1079</v>
      </c>
    </row>
    <row r="111" spans="2:9">
      <c r="B111" s="606"/>
      <c r="C111" s="609"/>
      <c r="D111" s="612"/>
      <c r="E111" s="601"/>
      <c r="F111" s="274"/>
      <c r="G111" s="275" t="s">
        <v>949</v>
      </c>
      <c r="H111" s="294" t="s">
        <v>1079</v>
      </c>
      <c r="I111" s="295" t="s">
        <v>1079</v>
      </c>
    </row>
    <row r="112" spans="2:9">
      <c r="B112" s="606"/>
      <c r="C112" s="609"/>
      <c r="D112" s="612"/>
      <c r="E112" s="601"/>
      <c r="F112" s="274"/>
      <c r="G112" s="275" t="s">
        <v>950</v>
      </c>
      <c r="H112" s="294" t="s">
        <v>1079</v>
      </c>
      <c r="I112" s="295" t="s">
        <v>1079</v>
      </c>
    </row>
    <row r="113" spans="2:9">
      <c r="B113" s="606"/>
      <c r="C113" s="609"/>
      <c r="D113" s="612"/>
      <c r="E113" s="601"/>
      <c r="F113" s="274"/>
      <c r="G113" s="275" t="s">
        <v>951</v>
      </c>
      <c r="H113" s="294" t="s">
        <v>1079</v>
      </c>
      <c r="I113" s="295" t="s">
        <v>1079</v>
      </c>
    </row>
    <row r="114" spans="2:9">
      <c r="B114" s="606"/>
      <c r="C114" s="609"/>
      <c r="D114" s="320" t="s">
        <v>1123</v>
      </c>
      <c r="E114" s="321"/>
      <c r="F114" s="274"/>
      <c r="G114" s="265"/>
      <c r="H114" s="281"/>
      <c r="I114" s="282"/>
    </row>
    <row r="115" spans="2:9">
      <c r="B115" s="607"/>
      <c r="C115" s="610"/>
      <c r="D115" s="322" t="s">
        <v>1124</v>
      </c>
      <c r="E115" s="323"/>
      <c r="F115" s="277"/>
      <c r="G115" s="266"/>
      <c r="H115" s="283"/>
      <c r="I115" s="284"/>
    </row>
    <row r="116" spans="2:9">
      <c r="B116" s="309">
        <v>12</v>
      </c>
      <c r="C116" s="313">
        <v>43739</v>
      </c>
      <c r="D116" s="324" t="s">
        <v>1125</v>
      </c>
      <c r="E116" s="325"/>
      <c r="F116" s="278"/>
      <c r="G116" s="278"/>
      <c r="H116" s="285"/>
      <c r="I116" s="279"/>
    </row>
    <row r="117" spans="2:9">
      <c r="B117" s="605">
        <v>13</v>
      </c>
      <c r="C117" s="608">
        <v>43800</v>
      </c>
      <c r="D117" s="319" t="s">
        <v>1072</v>
      </c>
      <c r="E117" s="326" t="s">
        <v>154</v>
      </c>
      <c r="F117" s="264" t="s">
        <v>1066</v>
      </c>
      <c r="G117" s="264" t="s">
        <v>911</v>
      </c>
      <c r="H117" s="286"/>
      <c r="I117" s="287" t="s">
        <v>1079</v>
      </c>
    </row>
    <row r="118" spans="2:9">
      <c r="B118" s="607"/>
      <c r="C118" s="610"/>
      <c r="D118" s="317" t="s">
        <v>1127</v>
      </c>
      <c r="E118" s="323" t="s">
        <v>1128</v>
      </c>
      <c r="F118" s="277" t="s">
        <v>1066</v>
      </c>
      <c r="G118" s="276" t="s">
        <v>1126</v>
      </c>
      <c r="H118" s="374" t="s">
        <v>1135</v>
      </c>
      <c r="I118" s="295" t="s">
        <v>1135</v>
      </c>
    </row>
    <row r="119" spans="2:9">
      <c r="B119" s="309">
        <v>14</v>
      </c>
      <c r="C119" s="313">
        <v>44105</v>
      </c>
      <c r="D119" s="324" t="s">
        <v>1131</v>
      </c>
      <c r="E119" s="327" t="s">
        <v>1068</v>
      </c>
      <c r="F119" s="288" t="s">
        <v>1066</v>
      </c>
      <c r="G119" s="288" t="s">
        <v>1041</v>
      </c>
      <c r="H119" s="285" t="s">
        <v>1079</v>
      </c>
      <c r="I119" s="289"/>
    </row>
    <row r="120" spans="2:9" ht="43.2">
      <c r="B120" s="605">
        <v>15</v>
      </c>
      <c r="C120" s="608">
        <v>44317</v>
      </c>
      <c r="D120" s="319" t="s">
        <v>1129</v>
      </c>
      <c r="E120" s="326" t="s">
        <v>1077</v>
      </c>
      <c r="F120" s="290" t="s">
        <v>1066</v>
      </c>
      <c r="G120" s="290" t="s">
        <v>536</v>
      </c>
      <c r="H120" s="294" t="s">
        <v>1079</v>
      </c>
      <c r="I120" s="373" t="s">
        <v>1079</v>
      </c>
    </row>
    <row r="121" spans="2:9" ht="28.8">
      <c r="B121" s="606"/>
      <c r="C121" s="609"/>
      <c r="D121" s="316" t="s">
        <v>1142</v>
      </c>
      <c r="E121" s="321" t="s">
        <v>1068</v>
      </c>
      <c r="F121" s="274" t="s">
        <v>1066</v>
      </c>
      <c r="G121" s="274" t="s">
        <v>1041</v>
      </c>
      <c r="H121" s="281"/>
      <c r="I121" s="295" t="s">
        <v>1079</v>
      </c>
    </row>
    <row r="122" spans="2:9" ht="28.8">
      <c r="B122" s="607"/>
      <c r="C122" s="610"/>
      <c r="D122" s="317" t="s">
        <v>1144</v>
      </c>
      <c r="E122" s="323"/>
      <c r="F122" s="277"/>
      <c r="G122" s="277"/>
      <c r="H122" s="283"/>
      <c r="I122" s="297"/>
    </row>
    <row r="123" spans="2:9">
      <c r="B123" s="592">
        <v>16</v>
      </c>
      <c r="C123" s="595">
        <v>44501</v>
      </c>
      <c r="D123" s="600" t="s">
        <v>1384</v>
      </c>
      <c r="E123" s="602" t="s">
        <v>1383</v>
      </c>
      <c r="F123" s="598" t="s">
        <v>1066</v>
      </c>
      <c r="G123" s="376" t="s">
        <v>1370</v>
      </c>
      <c r="H123" s="377" t="s">
        <v>1135</v>
      </c>
      <c r="I123" s="293" t="s">
        <v>1135</v>
      </c>
    </row>
    <row r="124" spans="2:9">
      <c r="B124" s="593"/>
      <c r="C124" s="596"/>
      <c r="D124" s="601"/>
      <c r="E124" s="603"/>
      <c r="F124" s="599"/>
      <c r="G124" s="275" t="s">
        <v>1371</v>
      </c>
      <c r="H124" s="374" t="s">
        <v>1135</v>
      </c>
      <c r="I124" s="295" t="s">
        <v>1135</v>
      </c>
    </row>
    <row r="125" spans="2:9">
      <c r="B125" s="593"/>
      <c r="C125" s="596"/>
      <c r="D125" s="601"/>
      <c r="E125" s="603"/>
      <c r="F125" s="599"/>
      <c r="G125" s="275" t="s">
        <v>1372</v>
      </c>
      <c r="H125" s="374" t="s">
        <v>1135</v>
      </c>
      <c r="I125" s="295" t="s">
        <v>1135</v>
      </c>
    </row>
    <row r="126" spans="2:9">
      <c r="B126" s="593"/>
      <c r="C126" s="596"/>
      <c r="D126" s="601"/>
      <c r="E126" s="603"/>
      <c r="F126" s="599"/>
      <c r="G126" s="275" t="s">
        <v>1373</v>
      </c>
      <c r="H126" s="374" t="s">
        <v>1135</v>
      </c>
      <c r="I126" s="295" t="s">
        <v>1135</v>
      </c>
    </row>
    <row r="127" spans="2:9">
      <c r="B127" s="593"/>
      <c r="C127" s="596"/>
      <c r="D127" s="601"/>
      <c r="E127" s="603"/>
      <c r="F127" s="599"/>
      <c r="G127" s="275" t="s">
        <v>1374</v>
      </c>
      <c r="H127" s="374" t="s">
        <v>1135</v>
      </c>
      <c r="I127" s="295" t="s">
        <v>1135</v>
      </c>
    </row>
    <row r="128" spans="2:9">
      <c r="B128" s="593"/>
      <c r="C128" s="596"/>
      <c r="D128" s="601"/>
      <c r="E128" s="603"/>
      <c r="F128" s="599"/>
      <c r="G128" s="275" t="s">
        <v>1375</v>
      </c>
      <c r="H128" s="374" t="s">
        <v>1135</v>
      </c>
      <c r="I128" s="295" t="s">
        <v>1135</v>
      </c>
    </row>
    <row r="129" spans="2:9">
      <c r="B129" s="593"/>
      <c r="C129" s="596"/>
      <c r="D129" s="601"/>
      <c r="E129" s="603"/>
      <c r="F129" s="599"/>
      <c r="G129" s="275" t="s">
        <v>1376</v>
      </c>
      <c r="H129" s="374" t="s">
        <v>1135</v>
      </c>
      <c r="I129" s="295" t="s">
        <v>1135</v>
      </c>
    </row>
    <row r="130" spans="2:9">
      <c r="B130" s="593"/>
      <c r="C130" s="596"/>
      <c r="D130" s="601"/>
      <c r="E130" s="603"/>
      <c r="F130" s="599"/>
      <c r="G130" s="275" t="s">
        <v>1377</v>
      </c>
      <c r="H130" s="374" t="s">
        <v>1135</v>
      </c>
      <c r="I130" s="295" t="s">
        <v>1135</v>
      </c>
    </row>
    <row r="131" spans="2:9">
      <c r="B131" s="593"/>
      <c r="C131" s="596"/>
      <c r="D131" s="601"/>
      <c r="E131" s="603"/>
      <c r="F131" s="599"/>
      <c r="G131" s="275" t="s">
        <v>1378</v>
      </c>
      <c r="H131" s="374" t="s">
        <v>1135</v>
      </c>
      <c r="I131" s="295" t="s">
        <v>1135</v>
      </c>
    </row>
    <row r="132" spans="2:9">
      <c r="B132" s="593"/>
      <c r="C132" s="596"/>
      <c r="D132" s="601"/>
      <c r="E132" s="603"/>
      <c r="F132" s="599"/>
      <c r="G132" s="275" t="s">
        <v>1379</v>
      </c>
      <c r="H132" s="374" t="s">
        <v>1135</v>
      </c>
      <c r="I132" s="295" t="s">
        <v>1135</v>
      </c>
    </row>
    <row r="133" spans="2:9">
      <c r="B133" s="593"/>
      <c r="C133" s="596"/>
      <c r="D133" s="601"/>
      <c r="E133" s="603"/>
      <c r="F133" s="599"/>
      <c r="G133" s="275" t="s">
        <v>1380</v>
      </c>
      <c r="H133" s="374" t="s">
        <v>1135</v>
      </c>
      <c r="I133" s="295" t="s">
        <v>1135</v>
      </c>
    </row>
    <row r="134" spans="2:9">
      <c r="B134" s="593"/>
      <c r="C134" s="596"/>
      <c r="D134" s="601"/>
      <c r="E134" s="603"/>
      <c r="F134" s="599"/>
      <c r="G134" s="275" t="s">
        <v>1381</v>
      </c>
      <c r="H134" s="374" t="s">
        <v>1135</v>
      </c>
      <c r="I134" s="295" t="s">
        <v>1135</v>
      </c>
    </row>
    <row r="135" spans="2:9">
      <c r="B135" s="593"/>
      <c r="C135" s="596"/>
      <c r="D135" s="601"/>
      <c r="E135" s="380" t="s">
        <v>1385</v>
      </c>
      <c r="F135" s="599"/>
      <c r="G135" s="275" t="s">
        <v>1382</v>
      </c>
      <c r="H135" s="374" t="s">
        <v>1135</v>
      </c>
      <c r="I135" s="295" t="s">
        <v>1135</v>
      </c>
    </row>
    <row r="136" spans="2:9">
      <c r="B136" s="593"/>
      <c r="C136" s="596"/>
      <c r="D136" s="601"/>
      <c r="E136" s="603" t="s">
        <v>1386</v>
      </c>
      <c r="F136" s="599" t="s">
        <v>925</v>
      </c>
      <c r="G136" s="275" t="s">
        <v>147</v>
      </c>
      <c r="H136" s="374" t="s">
        <v>1135</v>
      </c>
      <c r="I136" s="295" t="s">
        <v>1135</v>
      </c>
    </row>
    <row r="137" spans="2:9">
      <c r="B137" s="593"/>
      <c r="C137" s="596"/>
      <c r="D137" s="601"/>
      <c r="E137" s="603"/>
      <c r="F137" s="599"/>
      <c r="G137" s="275" t="s">
        <v>151</v>
      </c>
      <c r="H137" s="374" t="s">
        <v>1135</v>
      </c>
      <c r="I137" s="295" t="s">
        <v>1135</v>
      </c>
    </row>
    <row r="138" spans="2:9">
      <c r="B138" s="593"/>
      <c r="C138" s="596"/>
      <c r="D138" s="367" t="s">
        <v>1391</v>
      </c>
      <c r="E138" s="380" t="s">
        <v>1392</v>
      </c>
      <c r="F138" s="368" t="s">
        <v>925</v>
      </c>
      <c r="G138" s="275" t="s">
        <v>153</v>
      </c>
      <c r="H138" s="374" t="s">
        <v>1135</v>
      </c>
      <c r="I138" s="295" t="s">
        <v>1135</v>
      </c>
    </row>
    <row r="139" spans="2:9" ht="57.6">
      <c r="B139" s="593"/>
      <c r="C139" s="596"/>
      <c r="D139" s="385" t="s">
        <v>1433</v>
      </c>
      <c r="E139" s="386" t="s">
        <v>1431</v>
      </c>
      <c r="F139" s="384" t="s">
        <v>1430</v>
      </c>
      <c r="G139" s="275" t="s">
        <v>1432</v>
      </c>
      <c r="H139" s="374"/>
      <c r="I139" s="295"/>
    </row>
    <row r="140" spans="2:9">
      <c r="B140" s="593"/>
      <c r="C140" s="596"/>
      <c r="D140" s="362" t="s">
        <v>1369</v>
      </c>
      <c r="E140" s="380" t="s">
        <v>1387</v>
      </c>
      <c r="F140" s="265"/>
      <c r="G140" s="265"/>
      <c r="H140" s="375"/>
      <c r="I140" s="378" t="s">
        <v>1079</v>
      </c>
    </row>
    <row r="141" spans="2:9" ht="28.8">
      <c r="B141" s="593"/>
      <c r="C141" s="596"/>
      <c r="D141" s="391" t="s">
        <v>1428</v>
      </c>
      <c r="E141" s="603" t="s">
        <v>1429</v>
      </c>
      <c r="F141" s="586"/>
      <c r="G141" s="586"/>
      <c r="H141" s="588"/>
      <c r="I141" s="590"/>
    </row>
    <row r="142" spans="2:9" ht="28.8">
      <c r="B142" s="594"/>
      <c r="C142" s="597"/>
      <c r="D142" s="379" t="s">
        <v>1427</v>
      </c>
      <c r="E142" s="604"/>
      <c r="F142" s="587"/>
      <c r="G142" s="587"/>
      <c r="H142" s="589"/>
      <c r="I142" s="591"/>
    </row>
  </sheetData>
  <mergeCells count="62">
    <mergeCell ref="F13:F14"/>
    <mergeCell ref="E13:E16"/>
    <mergeCell ref="F15:F16"/>
    <mergeCell ref="D13:D16"/>
    <mergeCell ref="D18:D47"/>
    <mergeCell ref="E18:E47"/>
    <mergeCell ref="F18:F47"/>
    <mergeCell ref="D6:D9"/>
    <mergeCell ref="B17:B47"/>
    <mergeCell ref="C17:C47"/>
    <mergeCell ref="B13:B16"/>
    <mergeCell ref="C13:C16"/>
    <mergeCell ref="F48:F53"/>
    <mergeCell ref="F54:F58"/>
    <mergeCell ref="F59:F62"/>
    <mergeCell ref="D48:D53"/>
    <mergeCell ref="D63:D65"/>
    <mergeCell ref="D54:D58"/>
    <mergeCell ref="D59:D62"/>
    <mergeCell ref="E54:E58"/>
    <mergeCell ref="E59:E62"/>
    <mergeCell ref="E48:E53"/>
    <mergeCell ref="F68:F71"/>
    <mergeCell ref="E72:E75"/>
    <mergeCell ref="F72:F75"/>
    <mergeCell ref="E88:E93"/>
    <mergeCell ref="F88:F93"/>
    <mergeCell ref="F76:F87"/>
    <mergeCell ref="D88:D93"/>
    <mergeCell ref="D95:D102"/>
    <mergeCell ref="D68:D75"/>
    <mergeCell ref="D76:D87"/>
    <mergeCell ref="E76:E87"/>
    <mergeCell ref="E68:E71"/>
    <mergeCell ref="B120:B122"/>
    <mergeCell ref="C120:C122"/>
    <mergeCell ref="F63:F65"/>
    <mergeCell ref="B88:B115"/>
    <mergeCell ref="C88:C115"/>
    <mergeCell ref="D107:D113"/>
    <mergeCell ref="E107:E113"/>
    <mergeCell ref="B117:B118"/>
    <mergeCell ref="C117:C118"/>
    <mergeCell ref="E95:E102"/>
    <mergeCell ref="F95:F102"/>
    <mergeCell ref="F103:F106"/>
    <mergeCell ref="D103:D106"/>
    <mergeCell ref="E103:E106"/>
    <mergeCell ref="B48:B87"/>
    <mergeCell ref="C48:C87"/>
    <mergeCell ref="G141:G142"/>
    <mergeCell ref="H141:H142"/>
    <mergeCell ref="I141:I142"/>
    <mergeCell ref="B123:B142"/>
    <mergeCell ref="C123:C142"/>
    <mergeCell ref="F123:F135"/>
    <mergeCell ref="D123:D137"/>
    <mergeCell ref="E123:E134"/>
    <mergeCell ref="E136:E137"/>
    <mergeCell ref="F136:F137"/>
    <mergeCell ref="E141:E142"/>
    <mergeCell ref="F141:F14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Introduction</vt:lpstr>
      <vt:lpstr>Overview and instruments</vt:lpstr>
      <vt:lpstr>Participation</vt:lpstr>
      <vt:lpstr>Mother</vt:lpstr>
      <vt:lpstr>Child</vt:lpstr>
      <vt:lpstr>Data Dictionary</vt:lpstr>
      <vt:lpstr>Version history</vt:lpstr>
      <vt:lpstr>Associated_datasets</vt:lpstr>
      <vt:lpstr>Child!Print_Area</vt:lpstr>
      <vt:lpstr>'Data Dictionary'!Print_Area</vt:lpstr>
      <vt:lpstr>Mother!Print_Area</vt:lpstr>
      <vt:lpstr>Child!Print_Titles</vt:lpstr>
      <vt:lpstr>'Data Dictionary'!Print_Titles</vt:lpstr>
      <vt:lpstr>Mother!Print_Titles</vt:lpstr>
      <vt:lpstr>'Overview and instruments'!Print_Titles</vt:lpstr>
    </vt:vector>
  </TitlesOfParts>
  <Company>The University of Queensland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Loos</dc:creator>
  <cp:lastModifiedBy>Colleen Loos</cp:lastModifiedBy>
  <cp:lastPrinted>2021-11-08T04:23:31Z</cp:lastPrinted>
  <dcterms:created xsi:type="dcterms:W3CDTF">2019-12-12T00:28:20Z</dcterms:created>
  <dcterms:modified xsi:type="dcterms:W3CDTF">2021-11-11T02:33:50Z</dcterms:modified>
</cp:coreProperties>
</file>